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" sheetId="1" state="visible" r:id="rId2"/>
    <sheet name="CLASSEMENT" sheetId="2" state="visible" r:id="rId3"/>
    <sheet name="F-MATCH" sheetId="3" state="visible" r:id="rId4"/>
    <sheet name="PESEE" sheetId="4" state="visible" r:id="rId5"/>
  </sheets>
  <definedNames>
    <definedName function="false" hidden="false" localSheetId="1" name="_xlnm.Print_Area" vbProcedure="false">CLASSEMENT!$A$1:$K$54</definedName>
    <definedName function="false" hidden="false" localSheetId="0" name="_xlnm.Print_Area" vbProcedure="false">PLAN!$A$1:$F$43</definedName>
  </definedName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<sst xmlns="http://schemas.openxmlformats.org/spreadsheetml/2006/main" count="189" uniqueCount="113">
  <si>
    <t xml:space="preserve">CHAMPIONNAT FRIBOURGEOIS PAR EQUIPES-ECOLIERS 2019</t>
  </si>
  <si>
    <t xml:space="preserve">Club</t>
  </si>
  <si>
    <t xml:space="preserve">Coach</t>
  </si>
  <si>
    <t xml:space="preserve">Téléphone</t>
  </si>
  <si>
    <t xml:space="preserve">Email</t>
  </si>
  <si>
    <t xml:space="preserve">Remarques</t>
  </si>
  <si>
    <t xml:space="preserve">TOURS</t>
  </si>
  <si>
    <t xml:space="preserve">DATES</t>
  </si>
  <si>
    <t xml:space="preserve">HEURE</t>
  </si>
  <si>
    <t xml:space="preserve">EQUIPES</t>
  </si>
  <si>
    <t xml:space="preserve">LIEUX</t>
  </si>
  <si>
    <t xml:space="preserve">ARBITRES</t>
  </si>
  <si>
    <t xml:space="preserve">Equipe1</t>
  </si>
  <si>
    <t xml:space="preserve">JC Marly</t>
  </si>
  <si>
    <t xml:space="preserve">Jean-Claude</t>
  </si>
  <si>
    <t xml:space="preserve">079 611 59 50</t>
  </si>
  <si>
    <t xml:space="preserve">j-c.spielmann@judoclubmarly.ch</t>
  </si>
  <si>
    <t xml:space="preserve">Equipe2</t>
  </si>
  <si>
    <t xml:space="preserve">JC Villars-sur-Glâne</t>
  </si>
  <si>
    <t xml:space="preserve">Rocco</t>
  </si>
  <si>
    <t xml:space="preserve">079 412 65 87</t>
  </si>
  <si>
    <t xml:space="preserve">rocco.dolce@bluewin.ch</t>
  </si>
  <si>
    <t xml:space="preserve">samedi matin</t>
  </si>
  <si>
    <t xml:space="preserve">19.00</t>
  </si>
  <si>
    <t xml:space="preserve">Rodrigues P.</t>
  </si>
  <si>
    <t xml:space="preserve">Equipe3</t>
  </si>
  <si>
    <t xml:space="preserve">Judo Attalens</t>
  </si>
  <si>
    <t xml:space="preserve">Jérôme</t>
  </si>
  <si>
    <t xml:space="preserve">079 475 9007</t>
  </si>
  <si>
    <t xml:space="preserve">gugu-60@hotmail.fr</t>
  </si>
  <si>
    <t xml:space="preserve">Equipe4</t>
  </si>
  <si>
    <t xml:space="preserve">JC Romont</t>
  </si>
  <si>
    <t xml:space="preserve">Jonathan</t>
  </si>
  <si>
    <t xml:space="preserve">079 824 34 89</t>
  </si>
  <si>
    <t xml:space="preserve">jo.deillon@gmail.com</t>
  </si>
  <si>
    <t xml:space="preserve"> </t>
  </si>
  <si>
    <t xml:space="preserve">Equipe5</t>
  </si>
  <si>
    <t xml:space="preserve">HS Murten</t>
  </si>
  <si>
    <t xml:space="preserve">Jan</t>
  </si>
  <si>
    <t xml:space="preserve"> 079 362 67 81</t>
  </si>
  <si>
    <t xml:space="preserve">janwaeber92@hotmail.com</t>
  </si>
  <si>
    <t xml:space="preserve">Paula David </t>
  </si>
  <si>
    <t xml:space="preserve">Equipe6</t>
  </si>
  <si>
    <t xml:space="preserve">JC Kerzers</t>
  </si>
  <si>
    <t xml:space="preserve">Daniel</t>
  </si>
  <si>
    <t xml:space="preserve">079 435 88 06</t>
  </si>
  <si>
    <t xml:space="preserve">daniel_hurni@gmx.ch</t>
  </si>
  <si>
    <t xml:space="preserve">Equipe7</t>
  </si>
  <si>
    <t xml:space="preserve">JC Bulle</t>
  </si>
  <si>
    <t xml:space="preserve">Nico et Gilles</t>
  </si>
  <si>
    <t xml:space="preserve">079 689 62 43
079 718 00 73</t>
  </si>
  <si>
    <t xml:space="preserve">gilles.progin@judo-bulle.ch
nicolasmaurer84@hotmail.com</t>
  </si>
  <si>
    <t xml:space="preserve">Equipe8</t>
  </si>
  <si>
    <t xml:space="preserve">JC Avenches</t>
  </si>
  <si>
    <t xml:space="preserve">Marc</t>
  </si>
  <si>
    <t xml:space="preserve">079 338 21 69</t>
  </si>
  <si>
    <t xml:space="preserve">tbfribourg@gmail.com</t>
  </si>
  <si>
    <t xml:space="preserve">samedi matin, pas le 6.4.</t>
  </si>
  <si>
    <t xml:space="preserve">09.00</t>
  </si>
  <si>
    <t xml:space="preserve">Manise A-L</t>
  </si>
  <si>
    <t xml:space="preserve">Equipe9</t>
  </si>
  <si>
    <t xml:space="preserve">Pilloud Elena</t>
  </si>
  <si>
    <t xml:space="preserve">JC Kerzers-Galmiz</t>
  </si>
  <si>
    <t xml:space="preserve">Manise  Seb</t>
  </si>
  <si>
    <t xml:space="preserve">Les clubs recevants préciseront aux arbitres, le lieu exact des rencontres.</t>
  </si>
  <si>
    <t xml:space="preserve">Les clubs recevants préciseront aux arbitres les eventuels changements d'horaires.</t>
  </si>
  <si>
    <t xml:space="preserve">CHAMPIONNATS FRIBOURGEOIS PAR EQUIPES-ECOLIERS 2019</t>
  </si>
  <si>
    <t xml:space="preserve">RESULTATS ET CLASSEMENT APRES 2 TOURS</t>
  </si>
  <si>
    <t xml:space="preserve">Tour/Date</t>
  </si>
  <si>
    <t xml:space="preserve">Clubs</t>
  </si>
  <si>
    <t xml:space="preserve">Vict.</t>
  </si>
  <si>
    <t xml:space="preserve">P-Vi</t>
  </si>
  <si>
    <t xml:space="preserve">P-Val</t>
  </si>
  <si>
    <t xml:space="preserve">Points:</t>
  </si>
  <si>
    <t xml:space="preserve">CLUBS:</t>
  </si>
  <si>
    <t xml:space="preserve">P-Vict</t>
  </si>
  <si>
    <t xml:space="preserve">Classement:</t>
  </si>
  <si>
    <t xml:space="preserve">ASSOCIATION FRIBOURGEOISE DE JUDO</t>
  </si>
  <si>
    <t xml:space="preserve">FEUILLE DE MATCH CFPE-ECOLIERS</t>
  </si>
  <si>
    <t xml:space="preserve">TOUR: </t>
  </si>
  <si>
    <t xml:space="preserve">LIEU: </t>
  </si>
  <si>
    <t xml:space="preserve">DATE:</t>
  </si>
  <si>
    <t xml:space="preserve">CLUB....................................</t>
  </si>
  <si>
    <t xml:space="preserve">CLUB......................................</t>
  </si>
  <si>
    <t xml:space="preserve">CAT:</t>
  </si>
  <si>
    <t xml:space="preserve">NOM:</t>
  </si>
  <si>
    <t xml:space="preserve">Grade</t>
  </si>
  <si>
    <t xml:space="preserve">P-vi</t>
  </si>
  <si>
    <t xml:space="preserve">P-va</t>
  </si>
  <si>
    <t xml:space="preserve">-30KG</t>
  </si>
  <si>
    <t xml:space="preserve">-33KG</t>
  </si>
  <si>
    <t xml:space="preserve">-36KG</t>
  </si>
  <si>
    <t xml:space="preserve">-40KG</t>
  </si>
  <si>
    <t xml:space="preserve">-45KG</t>
  </si>
  <si>
    <t xml:space="preserve">-50KG</t>
  </si>
  <si>
    <t xml:space="preserve">+50KG</t>
  </si>
  <si>
    <t xml:space="preserve">IPPON</t>
  </si>
  <si>
    <t xml:space="preserve">2/10</t>
  </si>
  <si>
    <t xml:space="preserve">WAZAARI</t>
  </si>
  <si>
    <t xml:space="preserve">2/7</t>
  </si>
  <si>
    <t xml:space="preserve">Victoire avec shido</t>
  </si>
  <si>
    <t xml:space="preserve">2/1</t>
  </si>
  <si>
    <t xml:space="preserve">SIGNATURE DE L' ARBITRE</t>
  </si>
  <si>
    <t xml:space="preserve">HIKIWAKE</t>
  </si>
  <si>
    <t xml:space="preserve">1/0</t>
  </si>
  <si>
    <t xml:space="preserve">..............................................</t>
  </si>
  <si>
    <t xml:space="preserve">Retourner les feuilles au chef technique svp.!</t>
  </si>
  <si>
    <t xml:space="preserve">Championnats fribourgeois par équipes  écoliers</t>
  </si>
  <si>
    <t xml:space="preserve">LISTE DE PESEE DE L'EQUIPE DE…………………………………………………….</t>
  </si>
  <si>
    <t xml:space="preserve">POIDS</t>
  </si>
  <si>
    <t xml:space="preserve">NOM</t>
  </si>
  <si>
    <t xml:space="preserve">PRENOM</t>
  </si>
  <si>
    <t xml:space="preserve">OK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</si>
</sst>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0000"/>
    <numFmt numFmtId="167" formatCode="dd/mm/yyyy"/>
    <numFmt numFmtId="168" formatCode="dd/mmm/yy"/>
    <numFmt numFmtId="169" formatCode="dd/mmm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  <charset val="1"/>
    </font>
    <font>
      <b val="true"/>
      <sz val="12"/>
      <name val="Arial"/>
      <family val="0"/>
      <charset val="1"/>
    </font>
    <font>
      <b val="true"/>
      <sz val="12"/>
      <name val="Arial"/>
      <family val="2"/>
      <charset val="1"/>
    </font>
    <font>
      <u val="single"/>
      <sz val="8.5"/>
      <color rgb="FF0000FF"/>
      <name val="Arial"/>
      <family val="0"/>
      <charset val="1"/>
    </font>
    <font>
      <sz val="10"/>
      <name val="Arial"/>
      <family val="2"/>
      <charset val="1"/>
    </font>
    <font>
      <sz val="11"/>
      <name val="Arial"/>
      <family val="0"/>
      <charset val="1"/>
    </font>
    <font>
      <b val="true"/>
      <sz val="10"/>
      <name val="Arial"/>
      <family val="0"/>
      <charset val="1"/>
    </font>
    <font>
      <u val="single"/>
      <sz val="16"/>
      <color rgb="FF0069D9"/>
      <name val="Arial"/>
      <family val="0"/>
      <charset val="1"/>
    </font>
    <font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u val="single"/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9D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o.deillon@gmail.com" TargetMode="External"/><Relationship Id="rId2" Type="http://schemas.openxmlformats.org/officeDocument/2006/relationships/hyperlink" Target="mailto:janwaeber92@hotmail.com" TargetMode="External"/><Relationship Id="rId3" Type="http://schemas.openxmlformats.org/officeDocument/2006/relationships/hyperlink" Target="mailto:grattiep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X43"/>
  <sheetViews>
    <sheetView showFormulas="false" showGridLines="true" showRowColHeaders="true" showZeros="true" rightToLeft="false" tabSelected="false" showOutlineSymbols="true" defaultGridColor="true" view="normal" topLeftCell="D1" colorId="64" zoomScale="120" zoomScaleNormal="120" zoomScalePageLayoutView="100" workbookViewId="0">
      <selection pane="topLeft" activeCell="F1" activeCellId="0" sqref="F1"/>
    </sheetView>
  </sheetViews>
  <sheetFormatPr defaultColWidth="11.4609375" defaultRowHeight="13.2" zeroHeight="false" outlineLevelRow="0" outlineLevelCol="0"/>
  <cols>
    <col collapsed="false" customWidth="false" hidden="false" outlineLevel="0" max="2" min="1" style="1" width="11.45"/>
    <col collapsed="false" customWidth="true" hidden="false" outlineLevel="0" max="3" min="3" style="1" width="10.77"/>
    <col collapsed="false" customWidth="true" hidden="false" outlineLevel="0" max="4" min="4" style="1" width="17.44"/>
    <col collapsed="false" customWidth="true" hidden="false" outlineLevel="0" max="5" min="5" style="1" width="18.33"/>
    <col collapsed="false" customWidth="true" hidden="false" outlineLevel="0" max="6" min="6" style="1" width="16"/>
    <col collapsed="false" customWidth="false" hidden="false" outlineLevel="0" max="8" min="7" style="2" width="11.45"/>
    <col collapsed="false" customWidth="true" hidden="false" outlineLevel="0" max="9" min="9" style="2" width="16.67"/>
    <col collapsed="false" customWidth="true" hidden="false" outlineLevel="0" max="10" min="10" style="2" width="12.1"/>
    <col collapsed="false" customWidth="true" hidden="false" outlineLevel="0" max="11" min="11" style="2" width="12.78"/>
    <col collapsed="false" customWidth="true" hidden="false" outlineLevel="0" max="12" min="12" style="2" width="12.66"/>
    <col collapsed="false" customWidth="true" hidden="false" outlineLevel="0" max="13" min="13" style="2" width="8.44"/>
    <col collapsed="false" customWidth="true" hidden="false" outlineLevel="0" max="14" min="14" style="2" width="11.99"/>
    <col collapsed="false" customWidth="true" hidden="false" outlineLevel="0" max="18" min="15" style="2" width="2.33"/>
    <col collapsed="false" customWidth="false" hidden="false" outlineLevel="0" max="20" min="19" style="2" width="11.45"/>
    <col collapsed="false" customWidth="true" hidden="false" outlineLevel="0" max="21" min="21" style="2" width="4.44"/>
    <col collapsed="false" customWidth="true" hidden="false" outlineLevel="0" max="22" min="22" style="2" width="3.66"/>
    <col collapsed="false" customWidth="true" hidden="false" outlineLevel="0" max="23" min="23" style="2" width="4.66"/>
    <col collapsed="false" customWidth="true" hidden="false" outlineLevel="0" max="24" min="24" style="2" width="4.44"/>
    <col collapsed="false" customWidth="false" hidden="false" outlineLevel="0" max="1024" min="25" style="2" width="11.45"/>
  </cols>
  <sheetData>
    <row r="1" customFormat="false" ht="18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21" hidden="false" customHeight="true" outlineLevel="0" collapsed="false">
      <c r="A2" s="4"/>
      <c r="B2" s="4"/>
      <c r="C2" s="4"/>
      <c r="D2" s="4"/>
      <c r="E2" s="4"/>
      <c r="F2" s="5"/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</row>
    <row r="3" customFormat="false" ht="18" hidden="false" customHeight="true" outlineLevel="0" collapsed="false">
      <c r="A3" s="6" t="s">
        <v>6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  <c r="H3" s="2" t="s">
        <v>12</v>
      </c>
      <c r="I3" s="8" t="s">
        <v>13</v>
      </c>
      <c r="J3" s="9" t="s">
        <v>14</v>
      </c>
      <c r="K3" s="2" t="s">
        <v>15</v>
      </c>
      <c r="L3" s="10" t="s">
        <v>16</v>
      </c>
      <c r="P3" s="2" t="n">
        <v>1</v>
      </c>
      <c r="S3" s="2" t="n">
        <f aca="false">SUM(O3:R3)</f>
        <v>1</v>
      </c>
      <c r="W3" s="2" t="n">
        <v>1</v>
      </c>
    </row>
    <row r="4" customFormat="false" ht="16.95" hidden="false" customHeight="true" outlineLevel="0" collapsed="false">
      <c r="A4" s="11"/>
      <c r="B4" s="12"/>
      <c r="C4" s="13"/>
      <c r="D4" s="14" t="str">
        <f aca="false">I6</f>
        <v>JC Romont</v>
      </c>
      <c r="E4" s="15"/>
      <c r="F4" s="16"/>
      <c r="H4" s="2" t="s">
        <v>17</v>
      </c>
      <c r="I4" s="8" t="s">
        <v>18</v>
      </c>
      <c r="J4" s="9" t="s">
        <v>19</v>
      </c>
      <c r="K4" s="2" t="s">
        <v>20</v>
      </c>
      <c r="L4" s="10" t="s">
        <v>21</v>
      </c>
      <c r="M4" s="2" t="s">
        <v>22</v>
      </c>
      <c r="P4" s="2" t="n">
        <v>1</v>
      </c>
      <c r="S4" s="2" t="n">
        <f aca="false">SUM(O4:R4)</f>
        <v>1</v>
      </c>
      <c r="U4" s="2" t="n">
        <v>1</v>
      </c>
      <c r="X4" s="2" t="n">
        <v>1</v>
      </c>
    </row>
    <row r="5" customFormat="false" ht="16.95" hidden="false" customHeight="true" outlineLevel="0" collapsed="false">
      <c r="A5" s="17"/>
      <c r="B5" s="18" t="n">
        <v>43518</v>
      </c>
      <c r="C5" s="19" t="s">
        <v>23</v>
      </c>
      <c r="D5" s="20" t="str">
        <f aca="false">I7</f>
        <v>HS Murten</v>
      </c>
      <c r="E5" s="21" t="str">
        <f aca="false">D5</f>
        <v>HS Murten</v>
      </c>
      <c r="F5" s="22" t="s">
        <v>24</v>
      </c>
      <c r="H5" s="2" t="s">
        <v>25</v>
      </c>
      <c r="I5" s="8" t="s">
        <v>26</v>
      </c>
      <c r="J5" s="9" t="s">
        <v>27</v>
      </c>
      <c r="K5" s="23" t="s">
        <v>28</v>
      </c>
      <c r="L5" s="24" t="s">
        <v>29</v>
      </c>
      <c r="O5" s="2" t="n">
        <v>1</v>
      </c>
      <c r="S5" s="2" t="n">
        <f aca="false">SUM(O5:R5)</f>
        <v>1</v>
      </c>
      <c r="U5" s="2" t="n">
        <v>1</v>
      </c>
    </row>
    <row r="6" customFormat="false" ht="16.95" hidden="false" customHeight="true" outlineLevel="0" collapsed="false">
      <c r="A6" s="17"/>
      <c r="B6" s="25"/>
      <c r="C6" s="19"/>
      <c r="D6" s="20" t="str">
        <f aca="false">I10</f>
        <v>JC Avenches</v>
      </c>
      <c r="E6" s="26"/>
      <c r="F6" s="27"/>
      <c r="H6" s="2" t="s">
        <v>30</v>
      </c>
      <c r="I6" s="8" t="s">
        <v>31</v>
      </c>
      <c r="J6" s="9" t="s">
        <v>32</v>
      </c>
      <c r="K6" s="2" t="s">
        <v>33</v>
      </c>
      <c r="L6" s="10" t="s">
        <v>34</v>
      </c>
      <c r="O6" s="2" t="n">
        <v>1</v>
      </c>
      <c r="R6" s="2" t="n">
        <v>1</v>
      </c>
      <c r="S6" s="2" t="n">
        <f aca="false">SUM(O6:R6)</f>
        <v>2</v>
      </c>
      <c r="W6" s="2" t="n">
        <v>1</v>
      </c>
    </row>
    <row r="7" customFormat="false" ht="16.95" hidden="false" customHeight="true" outlineLevel="0" collapsed="false">
      <c r="A7" s="17"/>
      <c r="B7" s="12"/>
      <c r="C7" s="13"/>
      <c r="D7" s="14" t="str">
        <f aca="false">I11</f>
        <v> </v>
      </c>
      <c r="E7" s="28"/>
      <c r="F7" s="11" t="s">
        <v>35</v>
      </c>
      <c r="H7" s="2" t="s">
        <v>36</v>
      </c>
      <c r="I7" s="8" t="s">
        <v>37</v>
      </c>
      <c r="J7" s="2" t="s">
        <v>38</v>
      </c>
      <c r="K7" s="2" t="s">
        <v>39</v>
      </c>
      <c r="L7" s="10" t="s">
        <v>40</v>
      </c>
      <c r="Q7" s="2" t="n">
        <v>1</v>
      </c>
      <c r="R7" s="2" t="n">
        <v>1</v>
      </c>
      <c r="S7" s="2" t="n">
        <f aca="false">SUM(O7:R7)</f>
        <v>2</v>
      </c>
      <c r="W7" s="2" t="n">
        <v>1</v>
      </c>
    </row>
    <row r="8" customFormat="false" ht="16.95" hidden="false" customHeight="true" outlineLevel="0" collapsed="false">
      <c r="A8" s="29" t="n">
        <v>1</v>
      </c>
      <c r="B8" s="18" t="n">
        <v>43518</v>
      </c>
      <c r="C8" s="30" t="s">
        <v>23</v>
      </c>
      <c r="D8" s="20" t="str">
        <f aca="false">I4</f>
        <v>JC Villars-sur-Glâne</v>
      </c>
      <c r="E8" s="31" t="str">
        <f aca="false">D8</f>
        <v>JC Villars-sur-Glâne</v>
      </c>
      <c r="F8" s="22" t="s">
        <v>41</v>
      </c>
      <c r="H8" s="2" t="s">
        <v>42</v>
      </c>
      <c r="I8" s="8" t="s">
        <v>43</v>
      </c>
      <c r="J8" s="9" t="s">
        <v>44</v>
      </c>
      <c r="K8" s="2" t="s">
        <v>45</v>
      </c>
      <c r="L8" s="10" t="s">
        <v>46</v>
      </c>
      <c r="P8" s="2" t="n">
        <v>1</v>
      </c>
      <c r="Q8" s="2" t="n">
        <v>1</v>
      </c>
      <c r="S8" s="2" t="n">
        <f aca="false">SUM(O8:R8)</f>
        <v>2</v>
      </c>
      <c r="V8" s="2" t="n">
        <v>1</v>
      </c>
      <c r="X8" s="2" t="n">
        <v>1</v>
      </c>
    </row>
    <row r="9" customFormat="false" ht="22.2" hidden="false" customHeight="true" outlineLevel="0" collapsed="false">
      <c r="A9" s="17"/>
      <c r="B9" s="32"/>
      <c r="C9" s="33"/>
      <c r="D9" s="20" t="str">
        <f aca="false">I9</f>
        <v>JC Bulle</v>
      </c>
      <c r="E9" s="34"/>
      <c r="F9" s="35"/>
      <c r="H9" s="2" t="s">
        <v>47</v>
      </c>
      <c r="I9" s="8" t="s">
        <v>48</v>
      </c>
      <c r="J9" s="9" t="s">
        <v>49</v>
      </c>
      <c r="K9" s="36" t="s">
        <v>50</v>
      </c>
      <c r="L9" s="37" t="s">
        <v>51</v>
      </c>
      <c r="O9" s="2" t="n">
        <v>1</v>
      </c>
      <c r="R9" s="2" t="n">
        <v>1</v>
      </c>
      <c r="S9" s="2" t="n">
        <f aca="false">SUM(O9:R9)</f>
        <v>2</v>
      </c>
      <c r="U9" s="2" t="n">
        <v>1</v>
      </c>
      <c r="X9" s="2" t="n">
        <v>1</v>
      </c>
    </row>
    <row r="10" customFormat="false" ht="16.95" hidden="false" customHeight="true" outlineLevel="0" collapsed="false">
      <c r="A10" s="17"/>
      <c r="B10" s="25"/>
      <c r="C10" s="19"/>
      <c r="D10" s="14" t="str">
        <f aca="false">I5</f>
        <v>Judo Attalens</v>
      </c>
      <c r="E10" s="15"/>
      <c r="F10" s="27"/>
      <c r="H10" s="2" t="s">
        <v>52</v>
      </c>
      <c r="I10" s="8" t="s">
        <v>53</v>
      </c>
      <c r="J10" s="9" t="s">
        <v>54</v>
      </c>
      <c r="K10" s="2" t="s">
        <v>55</v>
      </c>
      <c r="L10" s="10" t="s">
        <v>56</v>
      </c>
      <c r="M10" s="2" t="s">
        <v>57</v>
      </c>
      <c r="Q10" s="2" t="n">
        <v>1</v>
      </c>
      <c r="S10" s="2" t="n">
        <f aca="false">SUM(O10:R10)</f>
        <v>1</v>
      </c>
      <c r="V10" s="2" t="n">
        <v>1</v>
      </c>
    </row>
    <row r="11" customFormat="false" ht="16.95" hidden="false" customHeight="true" outlineLevel="0" collapsed="false">
      <c r="A11" s="17"/>
      <c r="B11" s="18" t="n">
        <v>43519</v>
      </c>
      <c r="C11" s="30" t="s">
        <v>58</v>
      </c>
      <c r="D11" s="20" t="str">
        <f aca="false">I3</f>
        <v>JC Marly</v>
      </c>
      <c r="E11" s="38" t="str">
        <f aca="false">D11</f>
        <v>JC Marly</v>
      </c>
      <c r="F11" s="22" t="s">
        <v>59</v>
      </c>
      <c r="H11" s="2" t="s">
        <v>60</v>
      </c>
      <c r="I11" s="9" t="s">
        <v>35</v>
      </c>
      <c r="J11" s="9"/>
      <c r="L11" s="10"/>
      <c r="V11" s="2" t="n">
        <v>1</v>
      </c>
    </row>
    <row r="12" customFormat="false" ht="16.95" hidden="false" customHeight="true" outlineLevel="0" collapsed="false">
      <c r="A12" s="39"/>
      <c r="B12" s="32"/>
      <c r="C12" s="33"/>
      <c r="D12" s="40" t="str">
        <f aca="false">I8</f>
        <v>JC Kerzers</v>
      </c>
      <c r="E12" s="26"/>
      <c r="F12" s="35"/>
      <c r="L12" s="10"/>
    </row>
    <row r="13" customFormat="false" ht="16.95" hidden="false" customHeight="true" outlineLevel="0" collapsed="false">
      <c r="A13" s="11"/>
      <c r="B13" s="12"/>
      <c r="C13" s="12"/>
      <c r="D13" s="20" t="str">
        <f aca="false">I3</f>
        <v>JC Marly</v>
      </c>
      <c r="E13" s="14"/>
      <c r="F13" s="16"/>
      <c r="I13" s="8" t="s">
        <v>13</v>
      </c>
      <c r="P13" s="2" t="n">
        <v>1</v>
      </c>
      <c r="Q13" s="2" t="n">
        <v>1</v>
      </c>
      <c r="S13" s="2" t="n">
        <f aca="false">SUM(O13:R13)</f>
        <v>2</v>
      </c>
    </row>
    <row r="14" customFormat="false" ht="16.95" hidden="false" customHeight="true" outlineLevel="0" collapsed="false">
      <c r="A14" s="17"/>
      <c r="B14" s="18" t="n">
        <v>43560</v>
      </c>
      <c r="C14" s="41" t="s">
        <v>23</v>
      </c>
      <c r="D14" s="20" t="str">
        <f aca="false">I6</f>
        <v>JC Romont</v>
      </c>
      <c r="E14" s="20" t="str">
        <f aca="false">D14</f>
        <v>JC Romont</v>
      </c>
      <c r="F14" s="22" t="s">
        <v>61</v>
      </c>
      <c r="I14" s="8" t="s">
        <v>18</v>
      </c>
      <c r="R14" s="2" t="n">
        <v>1</v>
      </c>
      <c r="S14" s="2" t="n">
        <f aca="false">SUM(O14:R14)</f>
        <v>1</v>
      </c>
    </row>
    <row r="15" customFormat="false" ht="16.95" hidden="false" customHeight="true" outlineLevel="0" collapsed="false">
      <c r="A15" s="17"/>
      <c r="B15" s="25"/>
      <c r="C15" s="25"/>
      <c r="D15" s="40" t="str">
        <f aca="false">I9</f>
        <v>JC Bulle</v>
      </c>
      <c r="E15" s="40"/>
      <c r="F15" s="35"/>
      <c r="I15" s="8" t="s">
        <v>26</v>
      </c>
      <c r="O15" s="2" t="n">
        <v>1</v>
      </c>
      <c r="P15" s="2" t="n">
        <v>1</v>
      </c>
      <c r="S15" s="2" t="n">
        <f aca="false">SUM(O15:R15)</f>
        <v>2</v>
      </c>
    </row>
    <row r="16" customFormat="false" ht="16.95" hidden="false" customHeight="true" outlineLevel="0" collapsed="false">
      <c r="A16" s="17"/>
      <c r="B16" s="12"/>
      <c r="C16" s="12"/>
      <c r="D16" s="14" t="str">
        <f aca="false">I4</f>
        <v>JC Villars-sur-Glâne</v>
      </c>
      <c r="E16" s="14"/>
      <c r="F16" s="16"/>
      <c r="I16" s="8" t="s">
        <v>31</v>
      </c>
      <c r="L16" s="42"/>
      <c r="P16" s="2" t="n">
        <v>1</v>
      </c>
      <c r="R16" s="2" t="n">
        <v>1</v>
      </c>
      <c r="S16" s="2" t="n">
        <f aca="false">SUM(O16:R16)</f>
        <v>2</v>
      </c>
    </row>
    <row r="17" customFormat="false" ht="16.95" hidden="false" customHeight="true" outlineLevel="0" collapsed="false">
      <c r="A17" s="29" t="n">
        <v>2</v>
      </c>
      <c r="B17" s="18" t="n">
        <v>43561</v>
      </c>
      <c r="C17" s="41" t="s">
        <v>58</v>
      </c>
      <c r="D17" s="20" t="str">
        <f aca="false">I5</f>
        <v>Judo Attalens</v>
      </c>
      <c r="E17" s="20" t="str">
        <f aca="false">D16</f>
        <v>JC Villars-sur-Glâne</v>
      </c>
      <c r="F17" s="22" t="s">
        <v>24</v>
      </c>
      <c r="I17" s="8" t="s">
        <v>37</v>
      </c>
      <c r="Q17" s="2" t="n">
        <v>1</v>
      </c>
      <c r="S17" s="2" t="n">
        <f aca="false">SUM(O17:R17)</f>
        <v>1</v>
      </c>
    </row>
    <row r="18" customFormat="false" ht="16.95" hidden="false" customHeight="true" outlineLevel="0" collapsed="false">
      <c r="A18" s="17"/>
      <c r="B18" s="43"/>
      <c r="C18" s="44"/>
      <c r="D18" s="40" t="str">
        <f aca="false">I10</f>
        <v>JC Avenches</v>
      </c>
      <c r="E18" s="40"/>
      <c r="F18" s="35"/>
      <c r="I18" s="8" t="s">
        <v>62</v>
      </c>
      <c r="O18" s="2" t="n">
        <v>1</v>
      </c>
      <c r="S18" s="2" t="n">
        <f aca="false">SUM(O18:R18)</f>
        <v>1</v>
      </c>
    </row>
    <row r="19" customFormat="false" ht="16.95" hidden="false" customHeight="true" outlineLevel="0" collapsed="false">
      <c r="A19" s="17"/>
      <c r="B19" s="25"/>
      <c r="C19" s="25"/>
      <c r="D19" s="14" t="str">
        <f aca="false">I8</f>
        <v>JC Kerzers</v>
      </c>
      <c r="E19" s="14"/>
      <c r="F19" s="16"/>
      <c r="I19" s="8" t="s">
        <v>48</v>
      </c>
      <c r="O19" s="2" t="n">
        <v>1</v>
      </c>
      <c r="R19" s="2" t="n">
        <v>1</v>
      </c>
      <c r="S19" s="2" t="n">
        <f aca="false">SUM(O19:R19)</f>
        <v>2</v>
      </c>
    </row>
    <row r="20" customFormat="false" ht="16.95" hidden="false" customHeight="true" outlineLevel="0" collapsed="false">
      <c r="A20" s="17"/>
      <c r="B20" s="18" t="n">
        <v>43560</v>
      </c>
      <c r="C20" s="19" t="s">
        <v>23</v>
      </c>
      <c r="D20" s="20" t="str">
        <f aca="false">I7</f>
        <v>HS Murten</v>
      </c>
      <c r="E20" s="20" t="str">
        <f aca="false">D19</f>
        <v>JC Kerzers</v>
      </c>
      <c r="F20" s="22" t="s">
        <v>63</v>
      </c>
      <c r="I20" s="8" t="s">
        <v>53</v>
      </c>
      <c r="Q20" s="2" t="n">
        <v>1</v>
      </c>
      <c r="S20" s="2" t="n">
        <f aca="false">SUM(O20:R20)</f>
        <v>1</v>
      </c>
    </row>
    <row r="21" customFormat="false" ht="16.95" hidden="false" customHeight="true" outlineLevel="0" collapsed="false">
      <c r="A21" s="39"/>
      <c r="B21" s="32"/>
      <c r="C21" s="32"/>
      <c r="D21" s="40" t="str">
        <f aca="false">I11</f>
        <v> </v>
      </c>
      <c r="E21" s="40"/>
      <c r="F21" s="35"/>
      <c r="I21" s="9" t="s">
        <v>35</v>
      </c>
    </row>
    <row r="22" customFormat="false" ht="16.95" hidden="false" customHeight="true" outlineLevel="0" collapsed="false">
      <c r="A22" s="11"/>
      <c r="B22" s="45"/>
      <c r="C22" s="12"/>
      <c r="D22" s="14" t="str">
        <f aca="false">I8</f>
        <v>JC Kerzers</v>
      </c>
      <c r="E22" s="14"/>
      <c r="F22" s="16"/>
    </row>
    <row r="23" customFormat="false" ht="16.95" hidden="false" customHeight="true" outlineLevel="0" collapsed="false">
      <c r="A23" s="17"/>
      <c r="B23" s="18" t="n">
        <v>43588</v>
      </c>
      <c r="C23" s="41" t="s">
        <v>23</v>
      </c>
      <c r="D23" s="20" t="str">
        <f aca="false">I4</f>
        <v>JC Villars-sur-Glâne</v>
      </c>
      <c r="E23" s="20" t="str">
        <f aca="false">D24</f>
        <v>JC Romont</v>
      </c>
      <c r="F23" s="22" t="s">
        <v>61</v>
      </c>
    </row>
    <row r="24" customFormat="false" ht="16.95" hidden="false" customHeight="true" outlineLevel="0" collapsed="false">
      <c r="A24" s="17"/>
      <c r="B24" s="32"/>
      <c r="C24" s="32"/>
      <c r="D24" s="40" t="str">
        <f aca="false">I6</f>
        <v>JC Romont</v>
      </c>
      <c r="E24" s="40"/>
      <c r="F24" s="35"/>
      <c r="G24" s="46"/>
    </row>
    <row r="25" customFormat="false" ht="16.95" hidden="false" customHeight="true" outlineLevel="0" collapsed="false">
      <c r="A25" s="17"/>
      <c r="B25" s="25"/>
      <c r="C25" s="25"/>
      <c r="D25" s="14" t="str">
        <f aca="false">I10</f>
        <v>JC Avenches</v>
      </c>
      <c r="E25" s="14"/>
      <c r="F25" s="16"/>
      <c r="G25" s="46"/>
    </row>
    <row r="26" customFormat="false" ht="16.95" hidden="false" customHeight="true" outlineLevel="0" collapsed="false">
      <c r="A26" s="29" t="n">
        <v>3</v>
      </c>
      <c r="B26" s="18" t="n">
        <v>43589</v>
      </c>
      <c r="C26" s="30" t="s">
        <v>58</v>
      </c>
      <c r="D26" s="20" t="str">
        <f aca="false">I3</f>
        <v>JC Marly</v>
      </c>
      <c r="E26" s="20" t="str">
        <f aca="false">D25</f>
        <v>JC Avenches</v>
      </c>
      <c r="F26" s="22" t="s">
        <v>24</v>
      </c>
      <c r="G26" s="46"/>
    </row>
    <row r="27" customFormat="false" ht="16.95" hidden="false" customHeight="true" outlineLevel="0" collapsed="false">
      <c r="A27" s="17"/>
      <c r="B27" s="32"/>
      <c r="C27" s="32"/>
      <c r="D27" s="40" t="str">
        <f aca="false">I11</f>
        <v> </v>
      </c>
      <c r="E27" s="40"/>
      <c r="F27" s="35"/>
      <c r="G27" s="46"/>
    </row>
    <row r="28" customFormat="false" ht="16.95" hidden="false" customHeight="true" outlineLevel="0" collapsed="false">
      <c r="A28" s="17"/>
      <c r="B28" s="25"/>
      <c r="C28" s="25"/>
      <c r="D28" s="14" t="str">
        <f aca="false">I7</f>
        <v>HS Murten</v>
      </c>
      <c r="E28" s="14"/>
      <c r="F28" s="16"/>
      <c r="G28" s="46"/>
    </row>
    <row r="29" customFormat="false" ht="16.95" hidden="false" customHeight="true" outlineLevel="0" collapsed="false">
      <c r="A29" s="17"/>
      <c r="B29" s="18" t="n">
        <v>43588</v>
      </c>
      <c r="C29" s="41" t="s">
        <v>23</v>
      </c>
      <c r="D29" s="20" t="str">
        <f aca="false">I5</f>
        <v>Judo Attalens</v>
      </c>
      <c r="E29" s="20" t="str">
        <f aca="false">D30</f>
        <v>JC Bulle</v>
      </c>
      <c r="F29" s="22" t="s">
        <v>59</v>
      </c>
      <c r="G29" s="46"/>
    </row>
    <row r="30" customFormat="false" ht="16.95" hidden="false" customHeight="true" outlineLevel="0" collapsed="false">
      <c r="A30" s="39"/>
      <c r="B30" s="32"/>
      <c r="C30" s="32"/>
      <c r="D30" s="40" t="str">
        <f aca="false">I9</f>
        <v>JC Bulle</v>
      </c>
      <c r="E30" s="40"/>
      <c r="F30" s="35"/>
      <c r="G30" s="46"/>
    </row>
    <row r="31" customFormat="false" ht="16.95" hidden="false" customHeight="true" outlineLevel="0" collapsed="false">
      <c r="A31" s="11"/>
      <c r="B31" s="12"/>
      <c r="C31" s="12"/>
      <c r="D31" s="14" t="str">
        <f aca="false">I6</f>
        <v>JC Romont</v>
      </c>
      <c r="E31" s="14"/>
      <c r="F31" s="47" t="s">
        <v>35</v>
      </c>
      <c r="G31" s="46"/>
      <c r="J31" s="9"/>
    </row>
    <row r="32" customFormat="false" ht="16.95" hidden="false" customHeight="true" outlineLevel="0" collapsed="false">
      <c r="A32" s="17"/>
      <c r="B32" s="18" t="n">
        <v>43728</v>
      </c>
      <c r="C32" s="41" t="s">
        <v>23</v>
      </c>
      <c r="D32" s="20" t="str">
        <f aca="false">I5</f>
        <v>Judo Attalens</v>
      </c>
      <c r="E32" s="20" t="str">
        <f aca="false">D32</f>
        <v>Judo Attalens</v>
      </c>
      <c r="F32" s="22" t="s">
        <v>63</v>
      </c>
    </row>
    <row r="33" customFormat="false" ht="16.95" hidden="false" customHeight="true" outlineLevel="0" collapsed="false">
      <c r="A33" s="17"/>
      <c r="B33" s="25"/>
      <c r="C33" s="25"/>
      <c r="D33" s="40" t="str">
        <f aca="false">I11</f>
        <v> </v>
      </c>
      <c r="E33" s="40"/>
      <c r="F33" s="35"/>
    </row>
    <row r="34" customFormat="false" ht="16.95" hidden="false" customHeight="true" outlineLevel="0" collapsed="false">
      <c r="A34" s="17"/>
      <c r="B34" s="12"/>
      <c r="C34" s="12"/>
      <c r="D34" s="14" t="str">
        <f aca="false">I9</f>
        <v>JC Bulle</v>
      </c>
      <c r="E34" s="14"/>
      <c r="F34" s="47" t="s">
        <v>35</v>
      </c>
    </row>
    <row r="35" customFormat="false" ht="16.95" hidden="false" customHeight="true" outlineLevel="0" collapsed="false">
      <c r="A35" s="29" t="n">
        <v>4</v>
      </c>
      <c r="B35" s="18" t="n">
        <v>43729</v>
      </c>
      <c r="C35" s="30" t="s">
        <v>58</v>
      </c>
      <c r="D35" s="20" t="str">
        <f aca="false">I8</f>
        <v>JC Kerzers</v>
      </c>
      <c r="E35" s="48" t="str">
        <f aca="false">D36</f>
        <v>JC Avenches</v>
      </c>
      <c r="F35" s="22" t="s">
        <v>61</v>
      </c>
    </row>
    <row r="36" customFormat="false" ht="16.95" hidden="false" customHeight="true" outlineLevel="0" collapsed="false">
      <c r="A36" s="17"/>
      <c r="B36" s="32"/>
      <c r="C36" s="32"/>
      <c r="D36" s="40" t="str">
        <f aca="false">I10</f>
        <v>JC Avenches</v>
      </c>
      <c r="E36" s="40"/>
      <c r="F36" s="35"/>
    </row>
    <row r="37" customFormat="false" ht="16.95" hidden="false" customHeight="true" outlineLevel="0" collapsed="false">
      <c r="A37" s="17"/>
      <c r="B37" s="25"/>
      <c r="C37" s="25"/>
      <c r="D37" s="14" t="str">
        <f aca="false">I7</f>
        <v>HS Murten</v>
      </c>
      <c r="E37" s="14"/>
      <c r="F37" s="16"/>
    </row>
    <row r="38" customFormat="false" ht="16.95" hidden="false" customHeight="true" outlineLevel="0" collapsed="false">
      <c r="A38" s="17"/>
      <c r="B38" s="18" t="n">
        <v>43729</v>
      </c>
      <c r="C38" s="41" t="s">
        <v>58</v>
      </c>
      <c r="D38" s="20" t="str">
        <f aca="false">I3</f>
        <v>JC Marly</v>
      </c>
      <c r="E38" s="48" t="str">
        <f aca="false">D38</f>
        <v>JC Marly</v>
      </c>
      <c r="F38" s="22" t="s">
        <v>24</v>
      </c>
    </row>
    <row r="39" customFormat="false" ht="16.95" hidden="false" customHeight="true" outlineLevel="0" collapsed="false">
      <c r="A39" s="39"/>
      <c r="B39" s="32"/>
      <c r="C39" s="32"/>
      <c r="D39" s="40" t="str">
        <f aca="false">I4</f>
        <v>JC Villars-sur-Glâne</v>
      </c>
      <c r="E39" s="40"/>
      <c r="F39" s="35"/>
    </row>
    <row r="40" customFormat="false" ht="16.95" hidden="false" customHeight="true" outlineLevel="0" collapsed="false">
      <c r="A40" s="49"/>
      <c r="B40" s="49"/>
      <c r="C40" s="49"/>
      <c r="D40" s="49"/>
      <c r="E40" s="49"/>
      <c r="F40" s="49"/>
    </row>
    <row r="41" customFormat="false" ht="13.2" hidden="false" customHeight="false" outlineLevel="0" collapsed="false">
      <c r="A41" s="50" t="s">
        <v>64</v>
      </c>
      <c r="B41" s="51"/>
      <c r="C41" s="51"/>
      <c r="D41" s="51"/>
      <c r="E41" s="51"/>
      <c r="F41" s="52"/>
    </row>
    <row r="42" customFormat="false" ht="13.8" hidden="false" customHeight="false" outlineLevel="0" collapsed="false">
      <c r="A42" s="53" t="s">
        <v>65</v>
      </c>
      <c r="B42" s="54"/>
      <c r="C42" s="54"/>
      <c r="D42" s="54"/>
      <c r="E42" s="54"/>
      <c r="F42" s="55"/>
    </row>
    <row r="43" customFormat="false" ht="13.2" hidden="false" customHeight="false" outlineLevel="0" collapsed="false">
      <c r="A43" s="56"/>
      <c r="B43" s="57"/>
      <c r="C43" s="57"/>
      <c r="D43" s="57"/>
      <c r="E43" s="57"/>
      <c r="F43" s="51"/>
    </row>
  </sheetData>
  <mergeCells count="1">
    <mergeCell ref="A1:F1"/>
  </mergeCells>
  <hyperlinks>
    <hyperlink ref="L6" r:id="rId1" display="jo.deillon@gmail.com"/>
    <hyperlink ref="L7" r:id="rId2" display="janwaeber92@hotmail.com"/>
    <hyperlink ref="L9" r:id="rId3" display="gilles.progin@judo-bulle.ch&#10;nicolasmaurer84@hotmail.com"/>
  </hyperlinks>
  <printOptions headings="false" gridLines="false" gridLinesSet="true" horizontalCentered="true" verticalCentered="true"/>
  <pageMargins left="0.39375" right="0.393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55"/>
  <sheetViews>
    <sheetView showFormulas="false" showGridLines="true" showRowColHeaders="true" showZeros="true" rightToLeft="false" tabSelected="true" showOutlineSymbols="true" defaultGridColor="true" view="normal" topLeftCell="B1" colorId="64" zoomScale="130" zoomScaleNormal="130" zoomScalePageLayoutView="100" workbookViewId="0">
      <selection pane="topLeft" activeCell="B13" activeCellId="0" sqref="B13"/>
    </sheetView>
  </sheetViews>
  <sheetFormatPr defaultColWidth="10.78515625" defaultRowHeight="13.2" zeroHeight="false" outlineLevelRow="0" outlineLevelCol="0"/>
  <cols>
    <col collapsed="false" customWidth="true" hidden="false" outlineLevel="0" max="1" min="1" style="58" width="9.66"/>
    <col collapsed="false" customWidth="true" hidden="false" outlineLevel="0" max="2" min="2" style="58" width="18.44"/>
    <col collapsed="false" customWidth="true" hidden="false" outlineLevel="0" max="5" min="3" style="58" width="6.56"/>
    <col collapsed="false" customWidth="true" hidden="false" outlineLevel="0" max="6" min="6" style="58" width="2.66"/>
    <col collapsed="false" customWidth="true" hidden="false" outlineLevel="0" max="7" min="7" style="58" width="9.66"/>
    <col collapsed="false" customWidth="true" hidden="false" outlineLevel="0" max="8" min="8" style="58" width="18.44"/>
    <col collapsed="false" customWidth="true" hidden="false" outlineLevel="0" max="11" min="9" style="58" width="6.56"/>
    <col collapsed="false" customWidth="false" hidden="false" outlineLevel="0" max="1024" min="12" style="58" width="10.77"/>
  </cols>
  <sheetData>
    <row r="1" customFormat="false" ht="15.6" hidden="false" customHeight="false" outlineLevel="0" collapsed="false">
      <c r="A1" s="59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customFormat="false" ht="15.6" hidden="false" customHeight="false" outlineLevel="0" collapsed="false">
      <c r="A2" s="60" t="s">
        <v>67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customFormat="false" ht="16.2" hidden="false" customHeight="false" outlineLevel="0" collapsed="false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customFormat="false" ht="13.8" hidden="false" customHeight="false" outlineLevel="0" collapsed="false">
      <c r="A4" s="61" t="s">
        <v>68</v>
      </c>
      <c r="B4" s="61" t="s">
        <v>69</v>
      </c>
      <c r="C4" s="61" t="s">
        <v>70</v>
      </c>
      <c r="D4" s="62" t="s">
        <v>71</v>
      </c>
      <c r="E4" s="61" t="s">
        <v>72</v>
      </c>
      <c r="F4" s="63"/>
      <c r="G4" s="61" t="s">
        <v>68</v>
      </c>
      <c r="H4" s="61" t="s">
        <v>69</v>
      </c>
      <c r="I4" s="61" t="s">
        <v>70</v>
      </c>
      <c r="J4" s="61" t="s">
        <v>71</v>
      </c>
      <c r="K4" s="64" t="s">
        <v>72</v>
      </c>
    </row>
    <row r="5" customFormat="false" ht="13.2" hidden="false" customHeight="false" outlineLevel="0" collapsed="false">
      <c r="A5" s="65"/>
      <c r="B5" s="66" t="str">
        <f aca="false">PLAN!D4</f>
        <v>JC Romont</v>
      </c>
      <c r="C5" s="67" t="n">
        <v>2</v>
      </c>
      <c r="D5" s="67" t="n">
        <v>12</v>
      </c>
      <c r="E5" s="68" t="n">
        <v>57</v>
      </c>
      <c r="F5" s="69"/>
      <c r="G5" s="65"/>
      <c r="H5" s="66" t="str">
        <f aca="false">PLAN!D13</f>
        <v>JC Marly</v>
      </c>
      <c r="I5" s="67"/>
      <c r="J5" s="67"/>
      <c r="K5" s="68"/>
    </row>
    <row r="6" customFormat="false" ht="13.8" hidden="false" customHeight="false" outlineLevel="0" collapsed="false">
      <c r="A6" s="70"/>
      <c r="B6" s="71" t="str">
        <f aca="false">PLAN!D5</f>
        <v>HS Murten</v>
      </c>
      <c r="C6" s="72" t="n">
        <v>0</v>
      </c>
      <c r="D6" s="72" t="n">
        <v>2</v>
      </c>
      <c r="E6" s="73" t="n">
        <v>10</v>
      </c>
      <c r="F6" s="69"/>
      <c r="G6" s="70"/>
      <c r="H6" s="71" t="str">
        <f aca="false">PLAN!D14</f>
        <v>JC Romont</v>
      </c>
      <c r="I6" s="72"/>
      <c r="J6" s="72"/>
      <c r="K6" s="73"/>
    </row>
    <row r="7" customFormat="false" ht="13.2" hidden="false" customHeight="false" outlineLevel="0" collapsed="false">
      <c r="A7" s="70"/>
      <c r="B7" s="66" t="str">
        <f aca="false">PLAN!D4</f>
        <v>JC Romont</v>
      </c>
      <c r="C7" s="67" t="n">
        <v>2</v>
      </c>
      <c r="D7" s="67" t="n">
        <v>10</v>
      </c>
      <c r="E7" s="68" t="n">
        <v>50</v>
      </c>
      <c r="F7" s="69"/>
      <c r="G7" s="70"/>
      <c r="H7" s="66" t="str">
        <f aca="false">PLAN!D13</f>
        <v>JC Marly</v>
      </c>
      <c r="I7" s="67"/>
      <c r="J7" s="67"/>
      <c r="K7" s="68"/>
    </row>
    <row r="8" customFormat="false" ht="13.8" hidden="false" customHeight="false" outlineLevel="0" collapsed="false">
      <c r="A8" s="70"/>
      <c r="B8" s="71" t="str">
        <f aca="false">PLAN!D6</f>
        <v>JC Avenches</v>
      </c>
      <c r="C8" s="72" t="n">
        <v>0</v>
      </c>
      <c r="D8" s="72" t="n">
        <v>4</v>
      </c>
      <c r="E8" s="73" t="n">
        <v>20</v>
      </c>
      <c r="F8" s="69"/>
      <c r="G8" s="70"/>
      <c r="H8" s="71" t="str">
        <f aca="false">PLAN!D15</f>
        <v>JC Bulle</v>
      </c>
      <c r="I8" s="72"/>
      <c r="J8" s="72"/>
      <c r="K8" s="73"/>
    </row>
    <row r="9" customFormat="false" ht="13.2" hidden="false" customHeight="false" outlineLevel="0" collapsed="false">
      <c r="A9" s="70"/>
      <c r="B9" s="66" t="str">
        <f aca="false">PLAN!D5</f>
        <v>HS Murten</v>
      </c>
      <c r="C9" s="67" t="n">
        <v>2</v>
      </c>
      <c r="D9" s="67" t="n">
        <v>8</v>
      </c>
      <c r="E9" s="68" t="n">
        <v>40</v>
      </c>
      <c r="F9" s="69"/>
      <c r="G9" s="70"/>
      <c r="H9" s="66" t="str">
        <f aca="false">PLAN!D14</f>
        <v>JC Romont</v>
      </c>
      <c r="I9" s="67"/>
      <c r="J9" s="67"/>
      <c r="K9" s="68"/>
    </row>
    <row r="10" customFormat="false" ht="13.8" hidden="false" customHeight="false" outlineLevel="0" collapsed="false">
      <c r="A10" s="70"/>
      <c r="B10" s="71" t="str">
        <f aca="false">PLAN!D6</f>
        <v>JC Avenches</v>
      </c>
      <c r="C10" s="72" t="n">
        <v>0</v>
      </c>
      <c r="D10" s="72" t="n">
        <v>6</v>
      </c>
      <c r="E10" s="73" t="n">
        <v>30</v>
      </c>
      <c r="F10" s="69"/>
      <c r="G10" s="70"/>
      <c r="H10" s="71" t="str">
        <f aca="false">PLAN!D15</f>
        <v>JC Bulle</v>
      </c>
      <c r="I10" s="72"/>
      <c r="J10" s="72"/>
      <c r="K10" s="73"/>
    </row>
    <row r="11" customFormat="false" ht="13.2" hidden="false" customHeight="false" outlineLevel="0" collapsed="false">
      <c r="A11" s="70"/>
      <c r="B11" s="66" t="str">
        <f aca="false">PLAN!D7</f>
        <v> </v>
      </c>
      <c r="C11" s="67"/>
      <c r="D11" s="67"/>
      <c r="E11" s="68"/>
      <c r="F11" s="69"/>
      <c r="G11" s="70"/>
      <c r="H11" s="66" t="str">
        <f aca="false">PLAN!D16</f>
        <v>JC Villars-sur-Glâne</v>
      </c>
      <c r="I11" s="67"/>
      <c r="J11" s="67"/>
      <c r="K11" s="68"/>
    </row>
    <row r="12" customFormat="false" ht="13.8" hidden="false" customHeight="false" outlineLevel="0" collapsed="false">
      <c r="A12" s="70"/>
      <c r="B12" s="71" t="str">
        <f aca="false">PLAN!D8</f>
        <v>JC Villars-sur-Glâne</v>
      </c>
      <c r="C12" s="72"/>
      <c r="D12" s="72"/>
      <c r="E12" s="73"/>
      <c r="F12" s="69"/>
      <c r="G12" s="70"/>
      <c r="H12" s="71" t="str">
        <f aca="false">PLAN!D18</f>
        <v>JC Avenches</v>
      </c>
      <c r="I12" s="72"/>
      <c r="J12" s="72"/>
      <c r="K12" s="73"/>
    </row>
    <row r="13" customFormat="false" ht="13.2" hidden="false" customHeight="false" outlineLevel="0" collapsed="false">
      <c r="A13" s="74" t="n">
        <v>1</v>
      </c>
      <c r="B13" s="66" t="str">
        <f aca="false">PLAN!D7</f>
        <v> </v>
      </c>
      <c r="C13" s="67"/>
      <c r="D13" s="67"/>
      <c r="E13" s="68"/>
      <c r="F13" s="69"/>
      <c r="G13" s="74" t="n">
        <v>2</v>
      </c>
      <c r="H13" s="66" t="str">
        <f aca="false">PLAN!D16</f>
        <v>JC Villars-sur-Glâne</v>
      </c>
      <c r="I13" s="67"/>
      <c r="J13" s="67"/>
      <c r="K13" s="68"/>
    </row>
    <row r="14" customFormat="false" ht="13.8" hidden="false" customHeight="false" outlineLevel="0" collapsed="false">
      <c r="A14" s="75"/>
      <c r="B14" s="71" t="str">
        <f aca="false">PLAN!D9</f>
        <v>JC Bulle</v>
      </c>
      <c r="C14" s="72"/>
      <c r="D14" s="72"/>
      <c r="E14" s="73"/>
      <c r="F14" s="69"/>
      <c r="G14" s="75"/>
      <c r="H14" s="71" t="str">
        <f aca="false">PLAN!D17</f>
        <v>Judo Attalens</v>
      </c>
      <c r="I14" s="72"/>
      <c r="J14" s="72"/>
      <c r="K14" s="73"/>
    </row>
    <row r="15" customFormat="false" ht="13.2" hidden="false" customHeight="false" outlineLevel="0" collapsed="false">
      <c r="A15" s="70"/>
      <c r="B15" s="66" t="str">
        <f aca="false">PLAN!D8</f>
        <v>JC Villars-sur-Glâne</v>
      </c>
      <c r="C15" s="67" t="n">
        <v>2</v>
      </c>
      <c r="D15" s="67" t="n">
        <v>10</v>
      </c>
      <c r="E15" s="68" t="n">
        <v>50</v>
      </c>
      <c r="F15" s="69"/>
      <c r="G15" s="70"/>
      <c r="H15" s="66" t="str">
        <f aca="false">PLAN!D17</f>
        <v>Judo Attalens</v>
      </c>
      <c r="I15" s="67"/>
      <c r="J15" s="67"/>
      <c r="K15" s="68"/>
    </row>
    <row r="16" customFormat="false" ht="13.8" hidden="false" customHeight="false" outlineLevel="0" collapsed="false">
      <c r="A16" s="70"/>
      <c r="B16" s="71" t="str">
        <f aca="false">PLAN!D9</f>
        <v>JC Bulle</v>
      </c>
      <c r="C16" s="72" t="n">
        <v>0</v>
      </c>
      <c r="D16" s="72" t="n">
        <v>4</v>
      </c>
      <c r="E16" s="73" t="n">
        <v>20</v>
      </c>
      <c r="F16" s="69"/>
      <c r="G16" s="70"/>
      <c r="H16" s="71" t="str">
        <f aca="false">PLAN!D18</f>
        <v>JC Avenches</v>
      </c>
      <c r="I16" s="72"/>
      <c r="J16" s="72"/>
      <c r="K16" s="73"/>
    </row>
    <row r="17" customFormat="false" ht="13.2" hidden="false" customHeight="false" outlineLevel="0" collapsed="false">
      <c r="A17" s="70"/>
      <c r="B17" s="66" t="str">
        <f aca="false">PLAN!D10</f>
        <v>Judo Attalens</v>
      </c>
      <c r="C17" s="67" t="n">
        <v>2</v>
      </c>
      <c r="D17" s="67" t="n">
        <v>8</v>
      </c>
      <c r="E17" s="68" t="n">
        <v>40</v>
      </c>
      <c r="F17" s="69"/>
      <c r="G17" s="70"/>
      <c r="H17" s="66" t="str">
        <f aca="false">PLAN!D19</f>
        <v>JC Kerzers</v>
      </c>
      <c r="I17" s="67"/>
      <c r="J17" s="67"/>
      <c r="K17" s="68"/>
    </row>
    <row r="18" customFormat="false" ht="13.8" hidden="false" customHeight="false" outlineLevel="0" collapsed="false">
      <c r="A18" s="70"/>
      <c r="B18" s="71" t="str">
        <f aca="false">PLAN!D11</f>
        <v>JC Marly</v>
      </c>
      <c r="C18" s="72" t="n">
        <v>0</v>
      </c>
      <c r="D18" s="72" t="n">
        <v>6</v>
      </c>
      <c r="E18" s="73" t="n">
        <v>30</v>
      </c>
      <c r="F18" s="69"/>
      <c r="G18" s="70"/>
      <c r="H18" s="71" t="str">
        <f aca="false">PLAN!D20</f>
        <v>HS Murten</v>
      </c>
      <c r="I18" s="72"/>
      <c r="J18" s="72"/>
      <c r="K18" s="73"/>
    </row>
    <row r="19" customFormat="false" ht="13.2" hidden="false" customHeight="false" outlineLevel="0" collapsed="false">
      <c r="A19" s="70"/>
      <c r="B19" s="66" t="str">
        <f aca="false">PLAN!D10</f>
        <v>Judo Attalens</v>
      </c>
      <c r="C19" s="67" t="n">
        <v>2</v>
      </c>
      <c r="D19" s="67" t="n">
        <v>14</v>
      </c>
      <c r="E19" s="68" t="n">
        <v>70</v>
      </c>
      <c r="F19" s="69"/>
      <c r="G19" s="70"/>
      <c r="H19" s="66" t="str">
        <f aca="false">PLAN!D19</f>
        <v>JC Kerzers</v>
      </c>
      <c r="I19" s="67"/>
      <c r="J19" s="67"/>
      <c r="K19" s="68"/>
    </row>
    <row r="20" customFormat="false" ht="13.8" hidden="false" customHeight="false" outlineLevel="0" collapsed="false">
      <c r="A20" s="70"/>
      <c r="B20" s="71" t="str">
        <f aca="false">PLAN!D12</f>
        <v>JC Kerzers</v>
      </c>
      <c r="C20" s="72" t="n">
        <v>0</v>
      </c>
      <c r="D20" s="72" t="n">
        <v>0</v>
      </c>
      <c r="E20" s="73" t="n">
        <v>0</v>
      </c>
      <c r="F20" s="69"/>
      <c r="G20" s="70"/>
      <c r="H20" s="71" t="str">
        <f aca="false">PLAN!D21</f>
        <v> </v>
      </c>
      <c r="I20" s="72"/>
      <c r="J20" s="72"/>
      <c r="K20" s="73"/>
    </row>
    <row r="21" customFormat="false" ht="13.2" hidden="false" customHeight="false" outlineLevel="0" collapsed="false">
      <c r="A21" s="70"/>
      <c r="B21" s="66" t="str">
        <f aca="false">PLAN!D11</f>
        <v>JC Marly</v>
      </c>
      <c r="C21" s="67" t="n">
        <v>2</v>
      </c>
      <c r="D21" s="67" t="n">
        <v>8</v>
      </c>
      <c r="E21" s="68" t="n">
        <v>40</v>
      </c>
      <c r="F21" s="69"/>
      <c r="G21" s="70"/>
      <c r="H21" s="66" t="str">
        <f aca="false">PLAN!D20</f>
        <v>HS Murten</v>
      </c>
      <c r="I21" s="67"/>
      <c r="J21" s="67"/>
      <c r="K21" s="68"/>
    </row>
    <row r="22" customFormat="false" ht="13.8" hidden="false" customHeight="false" outlineLevel="0" collapsed="false">
      <c r="A22" s="76"/>
      <c r="B22" s="71" t="str">
        <f aca="false">PLAN!D12</f>
        <v>JC Kerzers</v>
      </c>
      <c r="C22" s="72" t="n">
        <v>0</v>
      </c>
      <c r="D22" s="72" t="n">
        <v>6</v>
      </c>
      <c r="E22" s="73" t="n">
        <v>30</v>
      </c>
      <c r="F22" s="69"/>
      <c r="G22" s="76"/>
      <c r="H22" s="71" t="str">
        <f aca="false">PLAN!D21</f>
        <v> </v>
      </c>
      <c r="I22" s="72"/>
      <c r="J22" s="72"/>
      <c r="K22" s="73"/>
    </row>
    <row r="23" customFormat="false" ht="13.8" hidden="false" customHeight="false" outlineLevel="0" collapsed="false"/>
    <row r="24" customFormat="false" ht="13.8" hidden="false" customHeight="false" outlineLevel="0" collapsed="false">
      <c r="A24" s="61" t="s">
        <v>68</v>
      </c>
      <c r="B24" s="61" t="s">
        <v>69</v>
      </c>
      <c r="C24" s="61" t="s">
        <v>70</v>
      </c>
      <c r="D24" s="62" t="s">
        <v>71</v>
      </c>
      <c r="E24" s="61" t="s">
        <v>72</v>
      </c>
      <c r="F24" s="63"/>
      <c r="G24" s="61" t="s">
        <v>68</v>
      </c>
      <c r="H24" s="61" t="s">
        <v>69</v>
      </c>
      <c r="I24" s="61" t="s">
        <v>70</v>
      </c>
      <c r="J24" s="61" t="s">
        <v>71</v>
      </c>
      <c r="K24" s="64" t="s">
        <v>72</v>
      </c>
    </row>
    <row r="25" customFormat="false" ht="13.2" hidden="false" customHeight="false" outlineLevel="0" collapsed="false">
      <c r="A25" s="65"/>
      <c r="B25" s="66" t="str">
        <f aca="false">PLAN!D22</f>
        <v>JC Kerzers</v>
      </c>
      <c r="C25" s="67"/>
      <c r="D25" s="67"/>
      <c r="E25" s="68"/>
      <c r="F25" s="69"/>
      <c r="G25" s="65"/>
      <c r="H25" s="66" t="str">
        <f aca="false">PLAN!D31</f>
        <v>JC Romont</v>
      </c>
      <c r="I25" s="67"/>
      <c r="J25" s="67"/>
      <c r="K25" s="68"/>
    </row>
    <row r="26" customFormat="false" ht="13.8" hidden="false" customHeight="false" outlineLevel="0" collapsed="false">
      <c r="A26" s="70"/>
      <c r="B26" s="71" t="str">
        <f aca="false">PLAN!D23</f>
        <v>JC Villars-sur-Glâne</v>
      </c>
      <c r="C26" s="72"/>
      <c r="D26" s="72"/>
      <c r="E26" s="73"/>
      <c r="F26" s="69"/>
      <c r="G26" s="70"/>
      <c r="H26" s="71" t="str">
        <f aca="false">PLAN!D32</f>
        <v>Judo Attalens</v>
      </c>
      <c r="I26" s="72"/>
      <c r="J26" s="72"/>
      <c r="K26" s="73"/>
    </row>
    <row r="27" customFormat="false" ht="13.2" hidden="false" customHeight="false" outlineLevel="0" collapsed="false">
      <c r="A27" s="70"/>
      <c r="B27" s="66" t="str">
        <f aca="false">PLAN!D22</f>
        <v>JC Kerzers</v>
      </c>
      <c r="C27" s="67"/>
      <c r="D27" s="67"/>
      <c r="E27" s="68"/>
      <c r="F27" s="69"/>
      <c r="G27" s="70"/>
      <c r="H27" s="66" t="str">
        <f aca="false">PLAN!D31</f>
        <v>JC Romont</v>
      </c>
      <c r="I27" s="67"/>
      <c r="J27" s="67"/>
      <c r="K27" s="68"/>
    </row>
    <row r="28" customFormat="false" ht="13.8" hidden="false" customHeight="false" outlineLevel="0" collapsed="false">
      <c r="A28" s="70"/>
      <c r="B28" s="71" t="str">
        <f aca="false">PLAN!D24</f>
        <v>JC Romont</v>
      </c>
      <c r="C28" s="72"/>
      <c r="D28" s="72"/>
      <c r="E28" s="73"/>
      <c r="F28" s="69"/>
      <c r="G28" s="70"/>
      <c r="H28" s="71" t="str">
        <f aca="false">PLAN!D33</f>
        <v> </v>
      </c>
      <c r="I28" s="72"/>
      <c r="J28" s="72"/>
      <c r="K28" s="73"/>
    </row>
    <row r="29" customFormat="false" ht="13.2" hidden="false" customHeight="false" outlineLevel="0" collapsed="false">
      <c r="A29" s="70"/>
      <c r="B29" s="66" t="str">
        <f aca="false">PLAN!D23</f>
        <v>JC Villars-sur-Glâne</v>
      </c>
      <c r="C29" s="67"/>
      <c r="D29" s="67"/>
      <c r="E29" s="68"/>
      <c r="F29" s="69"/>
      <c r="G29" s="70"/>
      <c r="H29" s="66" t="str">
        <f aca="false">PLAN!D32</f>
        <v>Judo Attalens</v>
      </c>
      <c r="I29" s="67"/>
      <c r="J29" s="67"/>
      <c r="K29" s="68"/>
    </row>
    <row r="30" customFormat="false" ht="13.8" hidden="false" customHeight="false" outlineLevel="0" collapsed="false">
      <c r="A30" s="70"/>
      <c r="B30" s="71" t="str">
        <f aca="false">PLAN!D24</f>
        <v>JC Romont</v>
      </c>
      <c r="C30" s="72"/>
      <c r="D30" s="72"/>
      <c r="E30" s="73"/>
      <c r="F30" s="69"/>
      <c r="G30" s="70"/>
      <c r="H30" s="71" t="str">
        <f aca="false">PLAN!D33</f>
        <v> </v>
      </c>
      <c r="I30" s="72"/>
      <c r="J30" s="72"/>
      <c r="K30" s="73"/>
    </row>
    <row r="31" customFormat="false" ht="13.2" hidden="false" customHeight="false" outlineLevel="0" collapsed="false">
      <c r="A31" s="70"/>
      <c r="B31" s="66" t="str">
        <f aca="false">PLAN!D25</f>
        <v>JC Avenches</v>
      </c>
      <c r="C31" s="67"/>
      <c r="D31" s="67"/>
      <c r="E31" s="68"/>
      <c r="F31" s="69"/>
      <c r="G31" s="70"/>
      <c r="H31" s="66" t="str">
        <f aca="false">PLAN!D34</f>
        <v>JC Bulle</v>
      </c>
      <c r="I31" s="67"/>
      <c r="J31" s="67"/>
      <c r="K31" s="68"/>
    </row>
    <row r="32" customFormat="false" ht="13.8" hidden="false" customHeight="false" outlineLevel="0" collapsed="false">
      <c r="A32" s="70"/>
      <c r="B32" s="71" t="str">
        <f aca="false">PLAN!D26</f>
        <v>JC Marly</v>
      </c>
      <c r="C32" s="72"/>
      <c r="D32" s="72"/>
      <c r="E32" s="73"/>
      <c r="F32" s="69"/>
      <c r="G32" s="70"/>
      <c r="H32" s="71" t="str">
        <f aca="false">PLAN!D35</f>
        <v>JC Kerzers</v>
      </c>
      <c r="I32" s="72"/>
      <c r="J32" s="72"/>
      <c r="K32" s="73"/>
    </row>
    <row r="33" customFormat="false" ht="13.2" hidden="false" customHeight="false" outlineLevel="0" collapsed="false">
      <c r="A33" s="74" t="n">
        <v>3</v>
      </c>
      <c r="B33" s="66" t="str">
        <f aca="false">PLAN!D25</f>
        <v>JC Avenches</v>
      </c>
      <c r="C33" s="67"/>
      <c r="D33" s="67"/>
      <c r="E33" s="68"/>
      <c r="F33" s="69"/>
      <c r="G33" s="74" t="n">
        <v>4</v>
      </c>
      <c r="H33" s="66" t="str">
        <f aca="false">PLAN!D34</f>
        <v>JC Bulle</v>
      </c>
      <c r="I33" s="67"/>
      <c r="J33" s="67"/>
      <c r="K33" s="68"/>
    </row>
    <row r="34" customFormat="false" ht="13.8" hidden="false" customHeight="false" outlineLevel="0" collapsed="false">
      <c r="A34" s="75"/>
      <c r="B34" s="71" t="str">
        <f aca="false">PLAN!D27</f>
        <v> </v>
      </c>
      <c r="C34" s="72"/>
      <c r="D34" s="72"/>
      <c r="E34" s="73"/>
      <c r="F34" s="69"/>
      <c r="G34" s="75"/>
      <c r="H34" s="71" t="str">
        <f aca="false">PLAN!D36</f>
        <v>JC Avenches</v>
      </c>
      <c r="I34" s="72"/>
      <c r="J34" s="72"/>
      <c r="K34" s="73"/>
    </row>
    <row r="35" customFormat="false" ht="13.2" hidden="false" customHeight="false" outlineLevel="0" collapsed="false">
      <c r="A35" s="70"/>
      <c r="B35" s="66" t="str">
        <f aca="false">PLAN!D26</f>
        <v>JC Marly</v>
      </c>
      <c r="C35" s="67"/>
      <c r="D35" s="67"/>
      <c r="E35" s="68"/>
      <c r="F35" s="69"/>
      <c r="G35" s="70"/>
      <c r="H35" s="66" t="str">
        <f aca="false">PLAN!D35</f>
        <v>JC Kerzers</v>
      </c>
      <c r="I35" s="67"/>
      <c r="J35" s="67"/>
      <c r="K35" s="68"/>
    </row>
    <row r="36" customFormat="false" ht="13.8" hidden="false" customHeight="false" outlineLevel="0" collapsed="false">
      <c r="A36" s="70"/>
      <c r="B36" s="71" t="str">
        <f aca="false">PLAN!D27</f>
        <v> </v>
      </c>
      <c r="C36" s="72"/>
      <c r="D36" s="72"/>
      <c r="E36" s="73"/>
      <c r="F36" s="69"/>
      <c r="G36" s="70"/>
      <c r="H36" s="71" t="str">
        <f aca="false">PLAN!D36</f>
        <v>JC Avenches</v>
      </c>
      <c r="I36" s="72"/>
      <c r="J36" s="72"/>
      <c r="K36" s="73"/>
    </row>
    <row r="37" customFormat="false" ht="13.2" hidden="false" customHeight="false" outlineLevel="0" collapsed="false">
      <c r="A37" s="70"/>
      <c r="B37" s="66" t="str">
        <f aca="false">PLAN!D28</f>
        <v>HS Murten</v>
      </c>
      <c r="C37" s="67"/>
      <c r="D37" s="67"/>
      <c r="E37" s="68"/>
      <c r="F37" s="69"/>
      <c r="G37" s="70"/>
      <c r="H37" s="66" t="str">
        <f aca="false">PLAN!D37</f>
        <v>HS Murten</v>
      </c>
      <c r="I37" s="67"/>
      <c r="J37" s="67"/>
      <c r="K37" s="68"/>
    </row>
    <row r="38" customFormat="false" ht="13.8" hidden="false" customHeight="false" outlineLevel="0" collapsed="false">
      <c r="A38" s="70"/>
      <c r="B38" s="71" t="str">
        <f aca="false">PLAN!D29</f>
        <v>Judo Attalens</v>
      </c>
      <c r="C38" s="72"/>
      <c r="D38" s="72"/>
      <c r="E38" s="73"/>
      <c r="F38" s="69"/>
      <c r="G38" s="70"/>
      <c r="H38" s="71" t="str">
        <f aca="false">PLAN!D38</f>
        <v>JC Marly</v>
      </c>
      <c r="I38" s="72"/>
      <c r="J38" s="72"/>
      <c r="K38" s="73"/>
    </row>
    <row r="39" customFormat="false" ht="13.2" hidden="false" customHeight="false" outlineLevel="0" collapsed="false">
      <c r="A39" s="70"/>
      <c r="B39" s="66" t="str">
        <f aca="false">PLAN!D28</f>
        <v>HS Murten</v>
      </c>
      <c r="C39" s="67"/>
      <c r="D39" s="67"/>
      <c r="E39" s="68"/>
      <c r="F39" s="69"/>
      <c r="G39" s="70"/>
      <c r="H39" s="66" t="str">
        <f aca="false">PLAN!D37</f>
        <v>HS Murten</v>
      </c>
      <c r="I39" s="67"/>
      <c r="J39" s="67"/>
      <c r="K39" s="68"/>
    </row>
    <row r="40" customFormat="false" ht="13.8" hidden="false" customHeight="false" outlineLevel="0" collapsed="false">
      <c r="A40" s="70"/>
      <c r="B40" s="71" t="str">
        <f aca="false">PLAN!D30</f>
        <v>JC Bulle</v>
      </c>
      <c r="C40" s="72"/>
      <c r="D40" s="72"/>
      <c r="E40" s="73"/>
      <c r="F40" s="69"/>
      <c r="G40" s="70"/>
      <c r="H40" s="71" t="str">
        <f aca="false">PLAN!D39</f>
        <v>JC Villars-sur-Glâne</v>
      </c>
      <c r="I40" s="72"/>
      <c r="J40" s="72"/>
      <c r="K40" s="73"/>
    </row>
    <row r="41" customFormat="false" ht="13.2" hidden="false" customHeight="false" outlineLevel="0" collapsed="false">
      <c r="A41" s="70"/>
      <c r="B41" s="66" t="str">
        <f aca="false">PLAN!D29</f>
        <v>Judo Attalens</v>
      </c>
      <c r="C41" s="67"/>
      <c r="D41" s="67"/>
      <c r="E41" s="68"/>
      <c r="F41" s="69"/>
      <c r="G41" s="70"/>
      <c r="H41" s="66" t="str">
        <f aca="false">PLAN!D38</f>
        <v>JC Marly</v>
      </c>
      <c r="I41" s="67"/>
      <c r="J41" s="67"/>
      <c r="K41" s="68"/>
    </row>
    <row r="42" customFormat="false" ht="13.8" hidden="false" customHeight="false" outlineLevel="0" collapsed="false">
      <c r="A42" s="76"/>
      <c r="B42" s="71" t="str">
        <f aca="false">PLAN!D30</f>
        <v>JC Bulle</v>
      </c>
      <c r="C42" s="72"/>
      <c r="D42" s="72"/>
      <c r="E42" s="73"/>
      <c r="F42" s="69"/>
      <c r="G42" s="76"/>
      <c r="H42" s="71" t="str">
        <f aca="false">PLAN!D39</f>
        <v>JC Villars-sur-Glâne</v>
      </c>
      <c r="I42" s="72"/>
      <c r="J42" s="72"/>
      <c r="K42" s="73"/>
    </row>
    <row r="43" customFormat="false" ht="13.8" hidden="false" customHeight="false" outlineLevel="0" collapsed="false">
      <c r="M43" s="77"/>
      <c r="N43" s="77"/>
      <c r="O43" s="77"/>
      <c r="P43" s="77"/>
    </row>
    <row r="44" customFormat="false" ht="13.8" hidden="false" customHeight="false" outlineLevel="0" collapsed="false">
      <c r="A44" s="78" t="s">
        <v>73</v>
      </c>
      <c r="B44" s="79" t="s">
        <v>74</v>
      </c>
      <c r="C44" s="80" t="s">
        <v>70</v>
      </c>
      <c r="D44" s="80" t="s">
        <v>75</v>
      </c>
      <c r="E44" s="64" t="s">
        <v>72</v>
      </c>
      <c r="F44" s="63"/>
      <c r="H44" s="81" t="s">
        <v>76</v>
      </c>
      <c r="I44" s="82" t="s">
        <v>70</v>
      </c>
      <c r="J44" s="82" t="s">
        <v>75</v>
      </c>
      <c r="K44" s="82" t="s">
        <v>72</v>
      </c>
      <c r="L44" s="77"/>
      <c r="M44" s="77"/>
      <c r="N44" s="69"/>
      <c r="O44" s="69"/>
      <c r="P44" s="69"/>
    </row>
    <row r="45" customFormat="false" ht="13.2" hidden="false" customHeight="false" outlineLevel="0" collapsed="false">
      <c r="B45" s="83" t="str">
        <f aca="false">PLAN!I3</f>
        <v>JC Marly</v>
      </c>
      <c r="C45" s="84" t="n">
        <f aca="false">SUM(C18,C21,I5,I7,C32,C35,I38,I41)</f>
        <v>2</v>
      </c>
      <c r="D45" s="84" t="n">
        <f aca="false">SUM(D18,D21,J5,J7,D32,D35,J38,J41)</f>
        <v>14</v>
      </c>
      <c r="E45" s="84" t="n">
        <f aca="false">SUM(E18,E21,K5,K7,E32,E35,K38,K41)</f>
        <v>70</v>
      </c>
      <c r="F45" s="77"/>
      <c r="G45" s="85" t="n">
        <v>1</v>
      </c>
      <c r="H45" s="86"/>
      <c r="I45" s="69"/>
      <c r="J45" s="69"/>
      <c r="K45" s="69"/>
      <c r="L45" s="77"/>
      <c r="M45" s="77"/>
      <c r="N45" s="69"/>
      <c r="O45" s="69"/>
      <c r="P45" s="69"/>
    </row>
    <row r="46" customFormat="false" ht="13.2" hidden="false" customHeight="false" outlineLevel="0" collapsed="false">
      <c r="B46" s="83" t="str">
        <f aca="false">PLAN!I4</f>
        <v>JC Villars-sur-Glâne</v>
      </c>
      <c r="C46" s="87" t="n">
        <f aca="false">SUM(C12,C15,I11,I13,C26,C29,I40,I42)</f>
        <v>2</v>
      </c>
      <c r="D46" s="87" t="n">
        <f aca="false">SUM(D19,D22,J6,J8,D33,D36,J40,J42)</f>
        <v>20</v>
      </c>
      <c r="E46" s="87" t="n">
        <f aca="false">SUM(E19,E22,K6,K8,E33,E36,K40,K42)</f>
        <v>100</v>
      </c>
      <c r="F46" s="77"/>
      <c r="G46" s="85" t="n">
        <v>2</v>
      </c>
      <c r="I46" s="88"/>
      <c r="J46" s="88"/>
      <c r="K46" s="88"/>
      <c r="L46" s="77"/>
      <c r="M46" s="89"/>
      <c r="N46" s="69"/>
      <c r="O46" s="69"/>
      <c r="P46" s="69"/>
    </row>
    <row r="47" customFormat="false" ht="13.2" hidden="false" customHeight="false" outlineLevel="0" collapsed="false">
      <c r="B47" s="90" t="str">
        <f aca="false">PLAN!I5</f>
        <v>Judo Attalens</v>
      </c>
      <c r="C47" s="91" t="n">
        <f aca="false">SUM(C17,C19,I11,I15,C38,C41,I26,I29)</f>
        <v>4</v>
      </c>
      <c r="D47" s="91" t="n">
        <f aca="false">SUM(D17,D19,J14,J15,D38,D41,J26,J29)</f>
        <v>22</v>
      </c>
      <c r="E47" s="91" t="n">
        <f aca="false">SUM(E17,E19,K14,K15,E38,E41,K26,K29)</f>
        <v>110</v>
      </c>
      <c r="F47" s="77"/>
      <c r="G47" s="85" t="n">
        <v>3</v>
      </c>
      <c r="H47" s="86"/>
      <c r="I47" s="69"/>
      <c r="J47" s="69"/>
      <c r="K47" s="69"/>
      <c r="L47" s="77"/>
      <c r="M47" s="77"/>
      <c r="N47" s="69"/>
      <c r="O47" s="69"/>
      <c r="P47" s="69"/>
    </row>
    <row r="48" customFormat="false" ht="13.2" hidden="false" customHeight="false" outlineLevel="0" collapsed="false">
      <c r="B48" s="92" t="str">
        <f aca="false">PLAN!I6</f>
        <v>JC Romont</v>
      </c>
      <c r="C48" s="91" t="n">
        <f aca="false">SUM(C5,C7,I6,I9,C28,C30,I25,I27)</f>
        <v>4</v>
      </c>
      <c r="D48" s="91" t="n">
        <f aca="false">SUM(D5,D7,J6,J9,D28,D30,J25,J27)</f>
        <v>22</v>
      </c>
      <c r="E48" s="91" t="n">
        <f aca="false">SUM(E5,E7,K6,K9,E28,E30,K25,K27)</f>
        <v>107</v>
      </c>
      <c r="F48" s="77"/>
      <c r="G48" s="85" t="n">
        <v>4</v>
      </c>
      <c r="H48" s="86"/>
      <c r="I48" s="69"/>
      <c r="J48" s="69"/>
      <c r="K48" s="69"/>
      <c r="L48" s="77"/>
    </row>
    <row r="49" customFormat="false" ht="13.2" hidden="false" customHeight="false" outlineLevel="0" collapsed="false">
      <c r="B49" s="90" t="str">
        <f aca="false">PLAN!I7</f>
        <v>HS Murten</v>
      </c>
      <c r="C49" s="91" t="n">
        <f aca="false">SUM(C6,C9,I18,I21,C37,C39,I37,I39)</f>
        <v>2</v>
      </c>
      <c r="D49" s="91" t="n">
        <f aca="false">SUM(D6,D9,J18,J21,D37,D39,J37,J39)</f>
        <v>10</v>
      </c>
      <c r="E49" s="91" t="n">
        <f aca="false">SUM(E6,E9,K18,K21,E37,E39,K37,K39)</f>
        <v>50</v>
      </c>
      <c r="F49" s="77"/>
      <c r="G49" s="85" t="n">
        <v>5</v>
      </c>
      <c r="H49" s="89"/>
      <c r="I49" s="69"/>
      <c r="J49" s="69"/>
      <c r="K49" s="69"/>
      <c r="L49" s="77"/>
      <c r="M49" s="77"/>
      <c r="N49" s="69"/>
      <c r="O49" s="69"/>
      <c r="P49" s="69"/>
    </row>
    <row r="50" customFormat="false" ht="13.2" hidden="false" customHeight="false" outlineLevel="0" collapsed="false">
      <c r="B50" s="92" t="str">
        <f aca="false">PLAN!I8</f>
        <v>JC Kerzers</v>
      </c>
      <c r="C50" s="91" t="n">
        <f aca="false">SUM(C20,C22,I17,I19,C25,C27,I32,I35)</f>
        <v>0</v>
      </c>
      <c r="D50" s="91" t="n">
        <f aca="false">SUM(D20,D22,J17,J19,D25,D27,J32,J35)</f>
        <v>6</v>
      </c>
      <c r="E50" s="91" t="n">
        <f aca="false">SUM(E20,E22,K17,K19,E25,E27,K32,K35)</f>
        <v>30</v>
      </c>
      <c r="F50" s="77"/>
      <c r="G50" s="85" t="n">
        <v>6</v>
      </c>
      <c r="H50" s="86"/>
      <c r="I50" s="69"/>
      <c r="J50" s="69"/>
      <c r="K50" s="69"/>
      <c r="L50" s="77"/>
      <c r="M50" s="77"/>
      <c r="N50" s="69"/>
      <c r="O50" s="69"/>
      <c r="P50" s="69"/>
    </row>
    <row r="51" customFormat="false" ht="13.2" hidden="false" customHeight="false" outlineLevel="0" collapsed="false">
      <c r="B51" s="90" t="str">
        <f aca="false">PLAN!I9</f>
        <v>JC Bulle</v>
      </c>
      <c r="C51" s="91" t="n">
        <f aca="false">SUM(C14,C16,I8,I10,C40,C42,I31,I33)</f>
        <v>0</v>
      </c>
      <c r="D51" s="91" t="n">
        <f aca="false">SUM(D14,D16,J8,J10,D40,D42,J31,J33)</f>
        <v>4</v>
      </c>
      <c r="E51" s="91" t="n">
        <f aca="false">SUM(E14,E16,K8,K10,E40,E42,K31,K33)</f>
        <v>20</v>
      </c>
      <c r="F51" s="77"/>
      <c r="G51" s="85" t="n">
        <v>7</v>
      </c>
      <c r="H51" s="86"/>
      <c r="I51" s="69"/>
      <c r="J51" s="69"/>
      <c r="K51" s="69"/>
      <c r="L51" s="77"/>
      <c r="M51" s="77"/>
      <c r="N51" s="69"/>
      <c r="O51" s="69"/>
      <c r="P51" s="69"/>
    </row>
    <row r="52" customFormat="false" ht="13.2" hidden="false" customHeight="false" outlineLevel="0" collapsed="false">
      <c r="B52" s="90" t="str">
        <f aca="false">PLAN!I10</f>
        <v>JC Avenches</v>
      </c>
      <c r="C52" s="91" t="n">
        <f aca="false">SUM(C8,C10,I12,I16,C31,C33,I34,I36)</f>
        <v>0</v>
      </c>
      <c r="D52" s="91" t="n">
        <f aca="false">SUM(D8,D10,J12,J16,D31,D33,J34,J36)</f>
        <v>10</v>
      </c>
      <c r="E52" s="91" t="n">
        <f aca="false">SUM(E8,E10,K12,K16,E31,E33,K34,K36)</f>
        <v>50</v>
      </c>
      <c r="F52" s="77"/>
      <c r="G52" s="85" t="n">
        <v>8</v>
      </c>
      <c r="H52" s="86"/>
      <c r="I52" s="69"/>
      <c r="J52" s="69"/>
      <c r="K52" s="69"/>
      <c r="L52" s="77"/>
      <c r="M52" s="77"/>
      <c r="N52" s="69"/>
      <c r="O52" s="69"/>
      <c r="P52" s="69"/>
    </row>
    <row r="53" customFormat="false" ht="13.8" hidden="false" customHeight="false" outlineLevel="0" collapsed="false">
      <c r="B53" s="71" t="str">
        <f aca="false">PLAN!I11</f>
        <v> </v>
      </c>
      <c r="C53" s="93"/>
      <c r="D53" s="93"/>
      <c r="E53" s="94"/>
      <c r="F53" s="77"/>
      <c r="G53" s="85"/>
      <c r="H53" s="77" t="s">
        <v>35</v>
      </c>
      <c r="I53" s="69"/>
      <c r="J53" s="69"/>
      <c r="K53" s="69"/>
      <c r="L53" s="77"/>
      <c r="M53" s="77"/>
      <c r="N53" s="69"/>
      <c r="O53" s="69"/>
      <c r="P53" s="69"/>
    </row>
    <row r="54" customFormat="false" ht="13.2" hidden="false" customHeight="false" outlineLevel="0" collapsed="false">
      <c r="C54" s="95"/>
      <c r="D54" s="95"/>
      <c r="E54" s="95"/>
      <c r="G54" s="85"/>
      <c r="H54" s="96"/>
      <c r="L54" s="77"/>
      <c r="M54" s="77"/>
      <c r="N54" s="69"/>
      <c r="O54" s="69"/>
      <c r="P54" s="69"/>
    </row>
    <row r="55" customFormat="false" ht="13.2" hidden="false" customHeight="false" outlineLevel="0" collapsed="false">
      <c r="L55" s="77"/>
      <c r="M55" s="77"/>
      <c r="N55" s="77"/>
      <c r="O55" s="77"/>
      <c r="P55" s="77"/>
    </row>
  </sheetData>
  <mergeCells count="2">
    <mergeCell ref="A1:K1"/>
    <mergeCell ref="A2:K2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0.78515625" defaultRowHeight="13.2" zeroHeight="false" outlineLevelRow="0" outlineLevelCol="0"/>
  <cols>
    <col collapsed="false" customWidth="true" hidden="false" outlineLevel="0" max="1" min="1" style="0" width="6.56"/>
    <col collapsed="false" customWidth="true" hidden="false" outlineLevel="0" max="2" min="2" style="0" width="18.44"/>
    <col collapsed="false" customWidth="true" hidden="false" outlineLevel="0" max="3" min="3" style="0" width="6.34"/>
    <col collapsed="false" customWidth="true" hidden="false" outlineLevel="0" max="5" min="4" style="0" width="5.66"/>
    <col collapsed="false" customWidth="true" hidden="false" outlineLevel="0" max="6" min="6" style="0" width="16.44"/>
    <col collapsed="false" customWidth="true" hidden="false" outlineLevel="0" max="7" min="7" style="0" width="6.34"/>
    <col collapsed="false" customWidth="true" hidden="false" outlineLevel="0" max="9" min="8" style="0" width="5.66"/>
    <col collapsed="false" customWidth="true" hidden="false" outlineLevel="0" max="10" min="10" style="0" width="6.56"/>
  </cols>
  <sheetData>
    <row r="1" customFormat="false" ht="46.2" hidden="false" customHeight="true" outlineLevel="0" collapsed="false">
      <c r="A1" s="97" t="s">
        <v>77</v>
      </c>
      <c r="B1" s="97"/>
      <c r="C1" s="97"/>
      <c r="D1" s="97"/>
      <c r="E1" s="97"/>
      <c r="F1" s="97"/>
      <c r="G1" s="97"/>
      <c r="H1" s="97"/>
      <c r="I1" s="97"/>
      <c r="J1" s="97"/>
    </row>
    <row r="2" customFormat="false" ht="46.2" hidden="false" customHeight="true" outlineLevel="0" collapsed="false">
      <c r="A2" s="98"/>
      <c r="B2" s="99" t="s">
        <v>78</v>
      </c>
      <c r="C2" s="99"/>
      <c r="D2" s="99"/>
      <c r="E2" s="99"/>
      <c r="F2" s="99"/>
      <c r="G2" s="99"/>
      <c r="H2" s="99"/>
      <c r="I2" s="99"/>
      <c r="J2" s="99"/>
    </row>
    <row r="3" customFormat="false" ht="46.2" hidden="false" customHeight="true" outlineLevel="0" collapsed="false">
      <c r="A3" s="100" t="s">
        <v>79</v>
      </c>
      <c r="B3" s="101"/>
      <c r="C3" s="102" t="s">
        <v>80</v>
      </c>
      <c r="D3" s="103"/>
      <c r="E3" s="101"/>
      <c r="F3" s="101"/>
      <c r="G3" s="102" t="s">
        <v>81</v>
      </c>
      <c r="H3" s="104"/>
      <c r="I3" s="101"/>
      <c r="J3" s="105"/>
    </row>
    <row r="4" customFormat="false" ht="49.95" hidden="false" customHeight="true" outlineLevel="0" collapsed="false">
      <c r="A4" s="106"/>
      <c r="B4" s="107" t="s">
        <v>82</v>
      </c>
      <c r="C4" s="108"/>
      <c r="D4" s="108"/>
      <c r="E4" s="109"/>
      <c r="F4" s="107" t="s">
        <v>83</v>
      </c>
      <c r="G4" s="108"/>
      <c r="H4" s="110"/>
      <c r="I4" s="109"/>
      <c r="J4" s="106"/>
    </row>
    <row r="5" customFormat="false" ht="49.95" hidden="false" customHeight="true" outlineLevel="0" collapsed="false">
      <c r="A5" s="61" t="s">
        <v>84</v>
      </c>
      <c r="B5" s="61" t="s">
        <v>85</v>
      </c>
      <c r="C5" s="111" t="s">
        <v>86</v>
      </c>
      <c r="D5" s="61" t="s">
        <v>87</v>
      </c>
      <c r="E5" s="61" t="s">
        <v>88</v>
      </c>
      <c r="F5" s="61" t="s">
        <v>85</v>
      </c>
      <c r="G5" s="111" t="s">
        <v>86</v>
      </c>
      <c r="H5" s="61" t="s">
        <v>87</v>
      </c>
      <c r="I5" s="61" t="s">
        <v>88</v>
      </c>
      <c r="J5" s="61" t="s">
        <v>84</v>
      </c>
    </row>
    <row r="6" customFormat="false" ht="49.95" hidden="false" customHeight="true" outlineLevel="0" collapsed="false">
      <c r="A6" s="112" t="s">
        <v>89</v>
      </c>
      <c r="B6" s="113"/>
      <c r="C6" s="114"/>
      <c r="D6" s="114"/>
      <c r="E6" s="115"/>
      <c r="F6" s="116"/>
      <c r="G6" s="114"/>
      <c r="H6" s="114"/>
      <c r="I6" s="115"/>
      <c r="J6" s="112" t="s">
        <v>89</v>
      </c>
    </row>
    <row r="7" customFormat="false" ht="49.95" hidden="false" customHeight="true" outlineLevel="0" collapsed="false">
      <c r="A7" s="117" t="s">
        <v>90</v>
      </c>
      <c r="B7" s="118"/>
      <c r="C7" s="119"/>
      <c r="D7" s="119"/>
      <c r="E7" s="120"/>
      <c r="F7" s="121"/>
      <c r="G7" s="119"/>
      <c r="H7" s="119"/>
      <c r="I7" s="120"/>
      <c r="J7" s="117" t="s">
        <v>90</v>
      </c>
    </row>
    <row r="8" customFormat="false" ht="49.95" hidden="false" customHeight="true" outlineLevel="0" collapsed="false">
      <c r="A8" s="117" t="s">
        <v>91</v>
      </c>
      <c r="B8" s="121"/>
      <c r="C8" s="119"/>
      <c r="D8" s="119"/>
      <c r="E8" s="120"/>
      <c r="F8" s="121"/>
      <c r="G8" s="119"/>
      <c r="H8" s="119"/>
      <c r="I8" s="120"/>
      <c r="J8" s="117" t="s">
        <v>91</v>
      </c>
    </row>
    <row r="9" customFormat="false" ht="49.95" hidden="false" customHeight="true" outlineLevel="0" collapsed="false">
      <c r="A9" s="117" t="s">
        <v>92</v>
      </c>
      <c r="B9" s="121"/>
      <c r="C9" s="119"/>
      <c r="D9" s="119"/>
      <c r="E9" s="120"/>
      <c r="F9" s="121"/>
      <c r="G9" s="119"/>
      <c r="H9" s="119"/>
      <c r="I9" s="120"/>
      <c r="J9" s="117" t="s">
        <v>92</v>
      </c>
    </row>
    <row r="10" customFormat="false" ht="49.95" hidden="false" customHeight="true" outlineLevel="0" collapsed="false">
      <c r="A10" s="117" t="s">
        <v>93</v>
      </c>
      <c r="B10" s="121"/>
      <c r="C10" s="119"/>
      <c r="D10" s="119"/>
      <c r="E10" s="120"/>
      <c r="F10" s="121"/>
      <c r="G10" s="119"/>
      <c r="H10" s="119"/>
      <c r="I10" s="120"/>
      <c r="J10" s="117" t="s">
        <v>93</v>
      </c>
    </row>
    <row r="11" customFormat="false" ht="49.95" hidden="false" customHeight="true" outlineLevel="0" collapsed="false">
      <c r="A11" s="117" t="s">
        <v>94</v>
      </c>
      <c r="B11" s="121"/>
      <c r="C11" s="119"/>
      <c r="D11" s="119"/>
      <c r="E11" s="120"/>
      <c r="F11" s="121"/>
      <c r="G11" s="119"/>
      <c r="H11" s="119"/>
      <c r="I11" s="120"/>
      <c r="J11" s="117" t="s">
        <v>94</v>
      </c>
    </row>
    <row r="12" customFormat="false" ht="49.95" hidden="false" customHeight="true" outlineLevel="0" collapsed="false">
      <c r="A12" s="122" t="s">
        <v>95</v>
      </c>
      <c r="B12" s="123"/>
      <c r="C12" s="124"/>
      <c r="D12" s="124"/>
      <c r="E12" s="125"/>
      <c r="F12" s="123"/>
      <c r="G12" s="124"/>
      <c r="H12" s="124"/>
      <c r="I12" s="125"/>
      <c r="J12" s="122" t="s">
        <v>95</v>
      </c>
    </row>
    <row r="13" customFormat="false" ht="49.95" hidden="false" customHeight="true" outlineLevel="0" collapsed="false">
      <c r="D13" s="126"/>
      <c r="E13" s="126"/>
      <c r="H13" s="126"/>
      <c r="I13" s="126"/>
    </row>
    <row r="14" customFormat="false" ht="13.2" hidden="false" customHeight="false" outlineLevel="0" collapsed="false">
      <c r="B14" s="0" t="s">
        <v>96</v>
      </c>
      <c r="C14" s="127" t="s">
        <v>97</v>
      </c>
    </row>
    <row r="15" customFormat="false" ht="13.2" hidden="false" customHeight="false" outlineLevel="0" collapsed="false">
      <c r="B15" s="0" t="s">
        <v>98</v>
      </c>
      <c r="C15" s="58" t="s">
        <v>99</v>
      </c>
    </row>
    <row r="16" customFormat="false" ht="13.2" hidden="false" customHeight="false" outlineLevel="0" collapsed="false">
      <c r="B16" s="0" t="s">
        <v>100</v>
      </c>
      <c r="C16" s="58" t="s">
        <v>101</v>
      </c>
      <c r="F16" s="0" t="s">
        <v>102</v>
      </c>
    </row>
    <row r="17" customFormat="false" ht="13.2" hidden="false" customHeight="false" outlineLevel="0" collapsed="false">
      <c r="B17" s="0" t="s">
        <v>103</v>
      </c>
      <c r="C17" s="0" t="s">
        <v>104</v>
      </c>
    </row>
    <row r="18" customFormat="false" ht="13.2" hidden="false" customHeight="false" outlineLevel="0" collapsed="false">
      <c r="F18" s="0" t="s">
        <v>105</v>
      </c>
    </row>
    <row r="20" customFormat="false" ht="13.2" hidden="false" customHeight="false" outlineLevel="0" collapsed="false">
      <c r="B20" s="0" t="s">
        <v>106</v>
      </c>
    </row>
  </sheetData>
  <mergeCells count="2">
    <mergeCell ref="A1:J1"/>
    <mergeCell ref="B2:J2"/>
  </mergeCells>
  <printOptions headings="false" gridLines="false" gridLinesSet="true" horizontalCentered="true" verticalCentered="true"/>
  <pageMargins left="0.590277777777778" right="0.59027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&amp;CFEUILLE DE MATCH CFPE-ECOLIERS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0.78515625" defaultRowHeight="13.2" zeroHeight="false" outlineLevelRow="0" outlineLevelCol="0"/>
  <cols>
    <col collapsed="false" customWidth="true" hidden="false" outlineLevel="0" max="1" min="1" style="128" width="6.56"/>
    <col collapsed="false" customWidth="true" hidden="false" outlineLevel="0" max="2" min="2" style="128" width="14.11"/>
    <col collapsed="false" customWidth="true" hidden="false" outlineLevel="0" max="3" min="3" style="128" width="13.66"/>
    <col collapsed="false" customWidth="true" hidden="false" outlineLevel="0" max="4" min="4" style="128" width="4.66"/>
    <col collapsed="false" customWidth="true" hidden="false" outlineLevel="0" max="5" min="5" style="128" width="6.56"/>
    <col collapsed="false" customWidth="true" hidden="false" outlineLevel="0" max="6" min="6" style="128" width="14.11"/>
    <col collapsed="false" customWidth="true" hidden="false" outlineLevel="0" max="7" min="7" style="128" width="13.66"/>
    <col collapsed="false" customWidth="true" hidden="false" outlineLevel="0" max="8" min="8" style="128" width="4.66"/>
  </cols>
  <sheetData>
    <row r="1" customFormat="false" ht="19.95" hidden="false" customHeight="true" outlineLevel="0" collapsed="false">
      <c r="A1" s="129" t="s">
        <v>77</v>
      </c>
      <c r="B1" s="129"/>
      <c r="C1" s="129"/>
      <c r="D1" s="129"/>
      <c r="E1" s="129"/>
      <c r="F1" s="129"/>
      <c r="G1" s="129"/>
      <c r="H1" s="129"/>
    </row>
    <row r="2" customFormat="false" ht="21" hidden="false" customHeight="true" outlineLevel="0" collapsed="false">
      <c r="A2" s="130" t="s">
        <v>107</v>
      </c>
      <c r="B2" s="130"/>
      <c r="C2" s="130"/>
      <c r="D2" s="130"/>
      <c r="E2" s="130"/>
      <c r="F2" s="130"/>
      <c r="G2" s="130"/>
      <c r="H2" s="130"/>
    </row>
    <row r="3" customFormat="false" ht="27.75" hidden="false" customHeight="true" outlineLevel="0" collapsed="false">
      <c r="A3" s="131" t="s">
        <v>79</v>
      </c>
      <c r="B3" s="132"/>
      <c r="C3" s="133" t="s">
        <v>80</v>
      </c>
      <c r="D3" s="133"/>
      <c r="E3" s="134"/>
      <c r="F3" s="133" t="s">
        <v>81</v>
      </c>
      <c r="G3" s="135"/>
      <c r="H3" s="136"/>
    </row>
    <row r="4" customFormat="false" ht="27.75" hidden="false" customHeight="true" outlineLevel="0" collapsed="false">
      <c r="A4" s="137" t="s">
        <v>108</v>
      </c>
      <c r="B4" s="138"/>
      <c r="C4" s="138"/>
      <c r="D4" s="138"/>
      <c r="E4" s="138"/>
      <c r="F4" s="138"/>
      <c r="G4" s="139"/>
      <c r="H4" s="140"/>
    </row>
    <row r="5" customFormat="false" ht="13.5" hidden="false" customHeight="true" outlineLevel="0" collapsed="false">
      <c r="A5" s="141"/>
      <c r="B5" s="142"/>
      <c r="C5" s="142"/>
      <c r="D5" s="142"/>
      <c r="E5" s="142"/>
      <c r="F5" s="142"/>
      <c r="G5" s="143"/>
      <c r="H5" s="144"/>
    </row>
    <row r="6" customFormat="false" ht="18.75" hidden="false" customHeight="true" outlineLevel="0" collapsed="false">
      <c r="A6" s="62" t="s">
        <v>109</v>
      </c>
      <c r="B6" s="145" t="s">
        <v>110</v>
      </c>
      <c r="C6" s="80" t="s">
        <v>111</v>
      </c>
      <c r="D6" s="146" t="s">
        <v>112</v>
      </c>
      <c r="E6" s="62" t="s">
        <v>109</v>
      </c>
      <c r="F6" s="80" t="s">
        <v>110</v>
      </c>
      <c r="G6" s="80" t="s">
        <v>111</v>
      </c>
      <c r="H6" s="146" t="s">
        <v>112</v>
      </c>
    </row>
    <row r="7" customFormat="false" ht="20.25" hidden="false" customHeight="true" outlineLevel="0" collapsed="false">
      <c r="A7" s="147" t="s">
        <v>89</v>
      </c>
      <c r="B7" s="148"/>
      <c r="C7" s="149"/>
      <c r="D7" s="150"/>
      <c r="E7" s="147" t="s">
        <v>93</v>
      </c>
      <c r="F7" s="151"/>
      <c r="G7" s="151"/>
      <c r="H7" s="152"/>
    </row>
    <row r="8" customFormat="false" ht="18" hidden="false" customHeight="true" outlineLevel="0" collapsed="false">
      <c r="A8" s="153"/>
      <c r="B8" s="154"/>
      <c r="C8" s="155"/>
      <c r="D8" s="150"/>
      <c r="E8" s="153"/>
      <c r="F8" s="150"/>
      <c r="G8" s="150"/>
      <c r="H8" s="152"/>
    </row>
    <row r="9" customFormat="false" ht="18" hidden="false" customHeight="true" outlineLevel="0" collapsed="false">
      <c r="A9" s="153"/>
      <c r="B9" s="154"/>
      <c r="C9" s="155"/>
      <c r="D9" s="150"/>
      <c r="E9" s="153"/>
      <c r="F9" s="150"/>
      <c r="G9" s="150"/>
      <c r="H9" s="152"/>
    </row>
    <row r="10" customFormat="false" ht="18" hidden="false" customHeight="true" outlineLevel="0" collapsed="false">
      <c r="A10" s="153"/>
      <c r="B10" s="154"/>
      <c r="C10" s="155"/>
      <c r="D10" s="150"/>
      <c r="E10" s="153"/>
      <c r="F10" s="150"/>
      <c r="G10" s="150"/>
      <c r="H10" s="152"/>
    </row>
    <row r="11" customFormat="false" ht="18" hidden="false" customHeight="true" outlineLevel="0" collapsed="false">
      <c r="A11" s="153"/>
      <c r="B11" s="154"/>
      <c r="C11" s="155"/>
      <c r="D11" s="150"/>
      <c r="E11" s="153"/>
      <c r="F11" s="150"/>
      <c r="G11" s="150"/>
      <c r="H11" s="152"/>
    </row>
    <row r="12" customFormat="false" ht="18" hidden="false" customHeight="true" outlineLevel="0" collapsed="false">
      <c r="A12" s="153"/>
      <c r="B12" s="154"/>
      <c r="C12" s="155"/>
      <c r="D12" s="150"/>
      <c r="E12" s="153"/>
      <c r="F12" s="150"/>
      <c r="G12" s="150"/>
      <c r="H12" s="152"/>
    </row>
    <row r="13" customFormat="false" ht="18" hidden="false" customHeight="true" outlineLevel="0" collapsed="false">
      <c r="A13" s="153"/>
      <c r="B13" s="154"/>
      <c r="C13" s="155"/>
      <c r="D13" s="150"/>
      <c r="E13" s="153"/>
      <c r="F13" s="150"/>
      <c r="G13" s="150"/>
      <c r="H13" s="152"/>
    </row>
    <row r="14" customFormat="false" ht="18" hidden="false" customHeight="true" outlineLevel="0" collapsed="false">
      <c r="A14" s="156"/>
      <c r="B14" s="157"/>
      <c r="C14" s="158"/>
      <c r="D14" s="142"/>
      <c r="E14" s="156"/>
      <c r="F14" s="142"/>
      <c r="G14" s="142"/>
      <c r="H14" s="159"/>
    </row>
    <row r="15" customFormat="false" ht="18" hidden="false" customHeight="true" outlineLevel="0" collapsed="false">
      <c r="A15" s="147" t="s">
        <v>90</v>
      </c>
      <c r="B15" s="148"/>
      <c r="C15" s="151"/>
      <c r="D15" s="160"/>
      <c r="E15" s="147" t="s">
        <v>94</v>
      </c>
      <c r="F15" s="151"/>
      <c r="G15" s="151"/>
      <c r="H15" s="152"/>
    </row>
    <row r="16" customFormat="false" ht="18" hidden="false" customHeight="true" outlineLevel="0" collapsed="false">
      <c r="A16" s="153"/>
      <c r="B16" s="154"/>
      <c r="C16" s="150"/>
      <c r="D16" s="160"/>
      <c r="E16" s="153"/>
      <c r="F16" s="150"/>
      <c r="G16" s="150"/>
      <c r="H16" s="152"/>
    </row>
    <row r="17" customFormat="false" ht="18" hidden="false" customHeight="true" outlineLevel="0" collapsed="false">
      <c r="A17" s="153"/>
      <c r="B17" s="154"/>
      <c r="C17" s="150"/>
      <c r="D17" s="160"/>
      <c r="E17" s="153"/>
      <c r="F17" s="150"/>
      <c r="G17" s="150"/>
      <c r="H17" s="152"/>
    </row>
    <row r="18" customFormat="false" ht="18" hidden="false" customHeight="true" outlineLevel="0" collapsed="false">
      <c r="A18" s="153"/>
      <c r="B18" s="154"/>
      <c r="C18" s="150"/>
      <c r="D18" s="160"/>
      <c r="E18" s="153"/>
      <c r="F18" s="150"/>
      <c r="G18" s="150"/>
      <c r="H18" s="152"/>
    </row>
    <row r="19" customFormat="false" ht="18" hidden="false" customHeight="true" outlineLevel="0" collapsed="false">
      <c r="A19" s="153"/>
      <c r="B19" s="154"/>
      <c r="C19" s="150"/>
      <c r="D19" s="160"/>
      <c r="E19" s="153"/>
      <c r="F19" s="150"/>
      <c r="G19" s="150"/>
      <c r="H19" s="152"/>
    </row>
    <row r="20" customFormat="false" ht="18" hidden="false" customHeight="true" outlineLevel="0" collapsed="false">
      <c r="A20" s="153"/>
      <c r="B20" s="154"/>
      <c r="C20" s="150"/>
      <c r="D20" s="160"/>
      <c r="E20" s="153"/>
      <c r="F20" s="150"/>
      <c r="G20" s="150"/>
      <c r="H20" s="152"/>
    </row>
    <row r="21" customFormat="false" ht="18" hidden="false" customHeight="true" outlineLevel="0" collapsed="false">
      <c r="A21" s="153"/>
      <c r="B21" s="154"/>
      <c r="C21" s="150"/>
      <c r="D21" s="160"/>
      <c r="E21" s="153"/>
      <c r="F21" s="150"/>
      <c r="G21" s="150"/>
      <c r="H21" s="152"/>
    </row>
    <row r="22" customFormat="false" ht="18" hidden="false" customHeight="true" outlineLevel="0" collapsed="false">
      <c r="A22" s="156"/>
      <c r="B22" s="161"/>
      <c r="C22" s="138"/>
      <c r="D22" s="162"/>
      <c r="E22" s="156"/>
      <c r="F22" s="142"/>
      <c r="G22" s="142"/>
      <c r="H22" s="159"/>
    </row>
    <row r="23" customFormat="false" ht="18" hidden="false" customHeight="true" outlineLevel="0" collapsed="false">
      <c r="A23" s="147" t="s">
        <v>91</v>
      </c>
      <c r="B23" s="148"/>
      <c r="C23" s="151"/>
      <c r="D23" s="160"/>
      <c r="E23" s="147" t="s">
        <v>95</v>
      </c>
      <c r="F23" s="151"/>
      <c r="G23" s="151"/>
      <c r="H23" s="152"/>
    </row>
    <row r="24" customFormat="false" ht="18" hidden="false" customHeight="true" outlineLevel="0" collapsed="false">
      <c r="A24" s="153"/>
      <c r="B24" s="154"/>
      <c r="C24" s="150"/>
      <c r="D24" s="160"/>
      <c r="E24" s="153"/>
      <c r="F24" s="150"/>
      <c r="G24" s="150"/>
      <c r="H24" s="152"/>
    </row>
    <row r="25" customFormat="false" ht="18" hidden="false" customHeight="true" outlineLevel="0" collapsed="false">
      <c r="A25" s="153"/>
      <c r="B25" s="154"/>
      <c r="C25" s="150"/>
      <c r="D25" s="160"/>
      <c r="E25" s="153"/>
      <c r="F25" s="150"/>
      <c r="G25" s="150"/>
      <c r="H25" s="152"/>
    </row>
    <row r="26" customFormat="false" ht="18" hidden="false" customHeight="true" outlineLevel="0" collapsed="false">
      <c r="A26" s="153"/>
      <c r="B26" s="154"/>
      <c r="C26" s="150"/>
      <c r="D26" s="160"/>
      <c r="E26" s="153"/>
      <c r="F26" s="150"/>
      <c r="G26" s="150"/>
      <c r="H26" s="152"/>
    </row>
    <row r="27" customFormat="false" ht="18" hidden="false" customHeight="true" outlineLevel="0" collapsed="false">
      <c r="A27" s="153"/>
      <c r="B27" s="154"/>
      <c r="C27" s="150"/>
      <c r="D27" s="160"/>
      <c r="E27" s="153"/>
      <c r="F27" s="150"/>
      <c r="G27" s="150"/>
      <c r="H27" s="152"/>
    </row>
    <row r="28" customFormat="false" ht="18" hidden="false" customHeight="true" outlineLevel="0" collapsed="false">
      <c r="A28" s="153"/>
      <c r="B28" s="154"/>
      <c r="C28" s="150"/>
      <c r="D28" s="160"/>
      <c r="E28" s="153"/>
      <c r="F28" s="150"/>
      <c r="G28" s="150"/>
      <c r="H28" s="152"/>
    </row>
    <row r="29" customFormat="false" ht="18" hidden="false" customHeight="true" outlineLevel="0" collapsed="false">
      <c r="A29" s="163"/>
      <c r="B29" s="154"/>
      <c r="C29" s="150"/>
      <c r="D29" s="164"/>
      <c r="E29" s="153"/>
      <c r="F29" s="150"/>
      <c r="G29" s="150"/>
      <c r="H29" s="165"/>
    </row>
    <row r="30" customFormat="false" ht="18" hidden="false" customHeight="true" outlineLevel="0" collapsed="false">
      <c r="A30" s="166"/>
      <c r="B30" s="167"/>
      <c r="C30" s="168"/>
      <c r="D30" s="162"/>
      <c r="E30" s="166"/>
      <c r="F30" s="168"/>
      <c r="G30" s="168"/>
      <c r="H30" s="159"/>
    </row>
    <row r="31" customFormat="false" ht="18" hidden="false" customHeight="true" outlineLevel="0" collapsed="false">
      <c r="A31" s="169" t="s">
        <v>92</v>
      </c>
      <c r="B31" s="154"/>
      <c r="C31" s="150"/>
      <c r="D31" s="164"/>
      <c r="E31" s="153"/>
      <c r="F31" s="150"/>
      <c r="G31" s="150"/>
      <c r="H31" s="165"/>
    </row>
    <row r="32" customFormat="false" ht="18" hidden="false" customHeight="true" outlineLevel="0" collapsed="false">
      <c r="A32" s="153"/>
      <c r="B32" s="154"/>
      <c r="C32" s="150"/>
      <c r="D32" s="160"/>
      <c r="E32" s="153"/>
      <c r="F32" s="150"/>
      <c r="G32" s="150"/>
      <c r="H32" s="152"/>
    </row>
    <row r="33" customFormat="false" ht="18" hidden="false" customHeight="true" outlineLevel="0" collapsed="false">
      <c r="A33" s="153"/>
      <c r="B33" s="154"/>
      <c r="C33" s="150"/>
      <c r="D33" s="160"/>
      <c r="E33" s="153"/>
      <c r="F33" s="150"/>
      <c r="G33" s="150"/>
      <c r="H33" s="152"/>
    </row>
    <row r="34" customFormat="false" ht="18" hidden="false" customHeight="true" outlineLevel="0" collapsed="false">
      <c r="A34" s="153"/>
      <c r="B34" s="154"/>
      <c r="C34" s="150"/>
      <c r="D34" s="160"/>
      <c r="E34" s="153"/>
      <c r="F34" s="150"/>
      <c r="G34" s="150"/>
      <c r="H34" s="152"/>
    </row>
    <row r="35" customFormat="false" ht="18" hidden="false" customHeight="true" outlineLevel="0" collapsed="false">
      <c r="A35" s="170"/>
      <c r="B35" s="161"/>
      <c r="C35" s="138"/>
      <c r="D35" s="171"/>
      <c r="E35" s="170"/>
      <c r="F35" s="138"/>
      <c r="G35" s="138"/>
      <c r="H35" s="172"/>
    </row>
    <row r="36" customFormat="false" ht="18" hidden="false" customHeight="true" outlineLevel="0" collapsed="false">
      <c r="A36" s="173"/>
      <c r="B36" s="174"/>
      <c r="C36" s="175"/>
      <c r="D36" s="172"/>
      <c r="E36" s="175"/>
      <c r="F36" s="174"/>
      <c r="G36" s="175"/>
      <c r="H36" s="172"/>
    </row>
    <row r="37" customFormat="false" ht="18" hidden="false" customHeight="true" outlineLevel="0" collapsed="false">
      <c r="A37" s="163"/>
      <c r="B37" s="176"/>
      <c r="C37" s="177"/>
      <c r="D37" s="152"/>
      <c r="E37" s="177"/>
      <c r="F37" s="176"/>
      <c r="G37" s="177"/>
      <c r="H37" s="152"/>
    </row>
    <row r="38" customFormat="false" ht="18" hidden="false" customHeight="true" outlineLevel="0" collapsed="false">
      <c r="A38" s="166"/>
      <c r="B38" s="167"/>
      <c r="C38" s="178"/>
      <c r="D38" s="159"/>
      <c r="E38" s="178"/>
      <c r="F38" s="167"/>
      <c r="G38" s="178"/>
      <c r="H38" s="159"/>
    </row>
  </sheetData>
  <mergeCells count="2">
    <mergeCell ref="A1:H1"/>
    <mergeCell ref="A2:H2"/>
  </mergeCells>
  <printOptions headings="false" gridLines="false" gridLinesSet="true" horizontalCentered="true" verticalCentered="tru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&amp;CLISTE DE PESEE POUR CFPE-E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1997-08-17T16:45:53Z</dcterms:created>
  <dc:creator>Thomas Gammenthaler</dc:creator>
  <dc:description/>
  <dc:language>fr-CH</dc:language>
  <cp:lastModifiedBy>Aki Shinomiya</cp:lastModifiedBy>
  <cp:lastPrinted>2017-03-29T03:56:46Z</cp:lastPrinted>
  <dcterms:modified xsi:type="dcterms:W3CDTF">2019-04-04T08:00:13Z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_NewReviewCycle">
    <vt:lpwstr/>
  </property>
</Properties>
</file>